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II-430 Rohlenka - Holubice-SP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101" sheetId="4" r:id="rId3"/>
  </sheets>
  <calcPr/>
</workbook>
</file>

<file path=xl/calcChain.xml><?xml version="1.0" encoding="utf-8"?>
<calcChain xmlns="http://schemas.openxmlformats.org/spreadsheetml/2006/main">
  <c i="4" l="1" r="I3"/>
  <c r="I147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I90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<sst xmlns="http://schemas.openxmlformats.org/spreadsheetml/2006/main">
  <si>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</si>
  <si>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</si>
  <si>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</si>
  <si>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</si>
  <si>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</si>
  <si>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VD08224</t>
  </si>
  <si>
    <t>II/430 Rohlenka - Holubice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</si>
  <si>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</si>
  <si>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</si>
  <si>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</si>
  <si>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</si>
  <si>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</si>
  <si>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</si>
  <si>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</si>
  <si>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</si>
  <si>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</si>
  <si>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</si>
  <si>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</si>
  <si>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</si>
  <si>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</si>
  <si>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</si>
  <si>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</si>
  <si>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</si>
  <si>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</si>
  <si>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</si>
  <si>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</si>
  <si>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</si>
  <si>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</si>
  <si>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</si>
  <si>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</si>
  <si>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</si>
  <si>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</si>
  <si>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</si>
  <si>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</si>
  <si>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</si>
  <si>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TS</t>
  </si>
  <si>
    <t>Položka zahrnuje:
- veškeré náklady spojené se zřízením nebo zajištěním objížďky a přístupové cesty
Položka nezahrnuje:
- x</t>
  </si>
  <si>
    <t>029113</t>
  </si>
  <si>
    <t>OSTATNÍ POŽADAVKY - ZEMĚMĚŘICKÉ ZAMĚŘENÍ - CELKY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</si>
  <si>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</si>
  <si>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02944</t>
  </si>
  <si>
    <t>OSTAT POŽADAVKY - DOKUMENTACE SKUTEČ PROVEDENÍ V DIGIT FORMĚ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</si>
  <si>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</si>
  <si>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</si>
  <si>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</si>
  <si>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</si>
  <si>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</si>
  <si>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</si>
  <si>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</si>
  <si>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</si>
  <si>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</si>
  <si>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</si>
  <si>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</si>
  <si>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</si>
  <si>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</si>
  <si>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</si>
  <si>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</si>
  <si>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</si>
  <si>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</si>
  <si>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</si>
  <si>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</si>
  <si>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</si>
  <si>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</si>
  <si>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</si>
  <si>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</si>
  <si>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</si>
  <si>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SO101</t>
  </si>
  <si>
    <t>Silnice II/430</t>
  </si>
  <si>
    <t>014102</t>
  </si>
  <si>
    <t>1</t>
  </si>
  <si>
    <t>POPLATKY ZA SKLÁDKU</t>
  </si>
  <si>
    <t>T</t>
  </si>
  <si>
    <t>ZEMINA A KAMENÍ</t>
  </si>
  <si>
    <t>VV</t>
  </si>
  <si>
    <t>"`pol. 113327` 34,127*2 "_x000d_
 "`pol. 12920` 659,88*1,8 "_x000d_
 "`pol. 12930` 340,65*1,8 "_x000d_
 "`pol. 122737` 2,22*1,8 "_x000d_
 "Součet "_x000d_
 "Celkem "1873,204 = 1873,204 [F]</t>
  </si>
  <si>
    <t>Položka zahrnuje:
- veškeré poplatky provozovateli skládky související s uložením odpadu na skládce.
Položka nezahrnuje:
- x</t>
  </si>
  <si>
    <t>2</t>
  </si>
  <si>
    <t>ASFALT</t>
  </si>
  <si>
    <t>"`pol. 113137` 3,225*2,4 "_x000d_
 "Celkem "3,548 = 3,548 [B]</t>
  </si>
  <si>
    <t>3</t>
  </si>
  <si>
    <t>BETON</t>
  </si>
  <si>
    <t>"`pol. 113524` 238,3*0,205 "_x000d_
 "`pol. 113544` 146,72*0,09 "_x000d_
 "Součet "_x000d_
 "Celkem "72,78 = 72,780 [D]</t>
  </si>
  <si>
    <t>Zemní práce</t>
  </si>
  <si>
    <t>113137</t>
  </si>
  <si>
    <t>ODSTRANĚNÍ KRYTU ZPEVNĚNÝCH PLOCH S ASFALT POJIVEM, ODVOZ DO 16KM</t>
  </si>
  <si>
    <t>M3</t>
  </si>
  <si>
    <t>"výměra dle Microstation "_x000d_
 "skládka Skládka stavebního odpadu Brno (15 km) "_x000d_
 "odstranění stávající kce autobusové zastávky v tl. 40 mm (litý asfalt) "_x000d_
 "0,04*(39,6+41,03) "_x000d_
 "Celkem "3,225 = 3,225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</si>
  <si>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</si>
  <si>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</si>
  <si>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ODSTRANĚNÍ PODKLADŮ ZPEVNĚNÝCH PLOCH Z KAMENIVA NESTMEL, ODVOZ DO 16KM</t>
  </si>
  <si>
    <t>"výměra dle Microstation "_x000d_
 "skládka Skládka stavebního odpadu Brno (15 km) "_x000d_
 "odstranění stávající kce autobusové zastávky v tl. 210 mm "_x000d_
 "0,21*(39,6+41,03) "_x000d_
 "odstranění kcí u obruby "_x000d_
 "0,2*0,13*(90,5+90,8)+0,1*0,7*(87,5+90,8) "_x000d_
 "Součet "_x000d_
 "Celkem "34,127 = 34,127 [H]</t>
  </si>
  <si>
    <t>113524</t>
  </si>
  <si>
    <t>ODSTRANĚNÍ CHODNÍKOVÝCH A SILNIČNÍCH OBRUBNÍKŮ BETONOVÝCH, ODVOZ DO 5KM</t>
  </si>
  <si>
    <t>M</t>
  </si>
  <si>
    <t>"výměra dle Miscrostationu "_x000d_
 "včetně bet. patky "_x000d_
 "skládka 15 km Skládka stavebního odpadu Brno "_x000d_
 "`silniční obruba` 87,5+60+90,8 "_x000d_
 "Celkem "238,3 = 238,300 [E]</t>
  </si>
  <si>
    <t>11352B</t>
  </si>
  <si>
    <t>ODSTRANĚNÍ CHODNÍKOVÝCH A SILNIČNÍCH OBRUBNÍKŮ BETONOVÝCH - DOPRAVA</t>
  </si>
  <si>
    <t>tkm</t>
  </si>
  <si>
    <t>"výměra dle Miscrostationu "_x000d_
 "dalších 10 km "_x000d_
 "10*0,205*238,3 "_x000d_
 "Celkem "488,515 = 488,515 [D]</t>
  </si>
  <si>
    <t>Položka zahrnuje:
- samostatnou dopravu suti a vybouraných hmot.
Položka nezahrnuje:
- x
Způsob měření:
- množství se určí jako součin hmotnosti [t] a požadované vzdálenosti [km].</t>
  </si>
  <si>
    <t>113544</t>
  </si>
  <si>
    <t>ODSTRANĚNÍ OBRUB Z KRAJNÍKŮ, ODVOZ DO 5KM</t>
  </si>
  <si>
    <t>"výměra dle Miscrostationu "_x000d_
 "skládka 15 km Skládka stavebního odpadu Brno "_x000d_
 "odstranění přídlažbových bet. desek "_x000d_
 "60,72+86 "_x000d_
 "Celkem "146,72 = 146,720 [E]</t>
  </si>
  <si>
    <t>11354B</t>
  </si>
  <si>
    <t>ODSTRANĚNÍ OBRUB Z KRAJNÍKŮ - DOPRAVA</t>
  </si>
  <si>
    <t>"dalších 10 km "_x000d_
 "10*0,04*(60,72+86) "_x000d_
 "Celkem "58,688 = 58,688 [C]</t>
  </si>
  <si>
    <t>11372</t>
  </si>
  <si>
    <t>FRÉZOVÁNÍ ZPEVNĚNÝCH PLOCH ASFALTOVÝCH</t>
  </si>
  <si>
    <t>"výměra dle Microstation "_x000d_
 "odvoz a likvidace v režii zhotovitele "_x000d_
 "část odfrézovaného materiálu bude využita na stavbě do nezpevněných krajnic "_x000d_
 "`stávající asf. kryt - frézování tl. 120 mm` 33897,7*0,12 "_x000d_
 "`frézování tl. 50 mm (lokální sanace ` 0,05*30*338,977 "_x000d_
 "`frézování tl. 50 mm (most a sjezdy)` 0,05*(1476,2+1581,14) "_x000d_
 "`frézování tl. 50 mm (lokální sanace v místě mostu )` 0,05*30*14,762 "_x000d_
 "`zpětné použití do krajnice tl. 150 mm` -(0,15*4399,20) "_x000d_
 "Součet "_x000d_
 "Celkem "4091,32 = 4091,320 [J]</t>
  </si>
  <si>
    <t>Položka zahrnuje:
- veškerou manipulaci s vybouranou sutí a s vybouranými hmotami.</t>
  </si>
  <si>
    <t>"výměra dle Microstation "_x000d_
 "odvoz a uložení v místě stavby v režii zhotovitele "_x000d_
 "R-materiál ke zpětnému využití do nezpevněných krajnic tl. 150 mm "_x000d_
 "0,15*4399,20 "_x000d_
 "Celkem "659,88 = 659,880 [E]</t>
  </si>
  <si>
    <t>12273</t>
  </si>
  <si>
    <t>ODKOPÁVKY A PROKOPÁVKY OBECNÉ TŘ. I</t>
  </si>
  <si>
    <t>"výměra dle Microstationu "_x000d_
 "odvoz a uložení na meziskládku v režii zhotovitele "_x000d_
 "zemina zpětně "_x000d_
 "9,11 "_x000d_
 "Celkem "9,11 = 9,110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</si>
  <si>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</si>
  <si>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122737</t>
  </si>
  <si>
    <t>ODKOPÁVKY A PROKOPÁVKY OBECNÉ TŘ. I, ODVOZ DO 16KM</t>
  </si>
  <si>
    <t>"výměra dle Miscrostationu "_x000d_
 "část zeminy bude využita ke zpětnému zásypu za obrubou "_x000d_
 "odkop pro zatravnění tl. 100 mm "_x000d_
 "113,3*0,1 "_x000d_
 "zpětně zemina "_x000d_
 "-9,11 "_x000d_
 "Součet "_x000d_
 "Celkem "2,22 = 2,220 [H]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</si>
  <si>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</si>
  <si>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</si>
  <si>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</si>
  <si>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"výměra dle Microstation "_x000d_
 "`stržení krajnic tl. 100 mm` 4399,2*0,1 "_x000d_
 "`očištění krajnic tl. 50 mm` 4399,2*0,05 "_x000d_
 "Součet "_x000d_
 "Celkem "659,88 = 659,880 [E]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</si>
  <si>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</si>
  <si>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</si>
  <si>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</si>
  <si>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"výměra dle Microstation "_x000d_
 "předpoklad nánosu 0,3 m3/m "_x000d_
 "0,3*(450+385+260+40,5) "_x000d_
 "Celkem "340,65 = 340,650 [D]</t>
  </si>
  <si>
    <t>17120</t>
  </si>
  <si>
    <t>ULOŽENÍ SYPANINY DO NÁSYPŮ A NA SKLÁDKY BEZ ZHUTNĚNÍ</t>
  </si>
  <si>
    <t>"`pol. 122737` 2,22 "_x000d_
 "Celkem "2,22 = 2,220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</si>
  <si>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</si>
  <si>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</si>
  <si>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</si>
  <si>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"výměra dle Miscrostationu "_x000d_
 "zásypy za obrubou z vykopků "_x000d_
 "naložení a dovoz z meziskládky v režii zhotovitele "_x000d_
 "0,05*(69,5+68,7+2*20,5+3) "_x000d_
 "Celkem "9,11 = 9,110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</si>
  <si>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</si>
  <si>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</si>
  <si>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</si>
  <si>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"výměra dle Microstation "_x000d_
 "ohumusování za silniční obrubou v tl. 100 mm "_x000d_
 "113,3*0,1 "_x000d_
 "Celkem "11,33 = 11,330 [D]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</si>
  <si>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</si>
  <si>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</si>
  <si>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</si>
  <si>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M2</t>
  </si>
  <si>
    <t>"výměra dle Microstation "_x000d_
 "osetí travním semenem "_x000d_
 "113,3 "_x000d_
 "Celkem "113,3 = 113,300 [D]</t>
  </si>
  <si>
    <t>Položka zahrnuje:
- dodání předepsané travní směsi, její výsev na ornici, zalévání, první pokosení, to vše bez ohledu na sklon terénu
Položka nezahrnuje:
- x</t>
  </si>
  <si>
    <t>18471</t>
  </si>
  <si>
    <t>OŠETŘENÍ DŘEVIN VE SKUPINÁCH</t>
  </si>
  <si>
    <t>"výměra dle Microstation "_x000d_
 "prořezání keřů u svodidla v dl. 77 m "_x000d_
 "188 "_x000d_
 "Celkem "188 = 188,000 [D]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</si>
  <si>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</si>
  <si>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5</t>
  </si>
  <si>
    <t>Komunikace pozemní</t>
  </si>
  <si>
    <t>56140G</t>
  </si>
  <si>
    <t xml:space="preserve">SMĚSI Z KAMENIVA STMELENÉ CEMENTEM  SC C 8/10</t>
  </si>
  <si>
    <t>"výměra dle Miscrostationu "_x000d_
 "kce vozovky u obruby tl. 100 mm "_x000d_
 "0,03*(69,5+68,7+2*20,5+3) "_x000d_
 "Celkem "5,466 = 5,466 [D]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</si>
  <si>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</si>
  <si>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56332</t>
  </si>
  <si>
    <t>VOZOVKOVÉ VRSTVY ZE ŠTĚRKODRTI TL. DO 100MM</t>
  </si>
  <si>
    <t>"výměra dle Miscrostationu "_x000d_
 "štěrkodrť fr. 0-32 tl. 100 mm (kce u obruby) "_x000d_
 "0,7*0,1*(69,5+68,7+2*20,5)+0,45*0,1*3 "_x000d_
 "Celkem "12,679 = 12,679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</si>
  <si>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</si>
  <si>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</si>
  <si>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</si>
  <si>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"výměra dle Miscrostationu "_x000d_
 "nová vrstva kce autobusového nástupiště ŠD fr. 0-32 tl. 150 mm "_x000d_
 "80,564 "_x000d_
 "Celkem "80,564 = 80,564 [D]</t>
  </si>
  <si>
    <t>56963</t>
  </si>
  <si>
    <t>ZPEVNĚNÍ KRAJNIC Z RECYKLOVANÉHO MATERIÁLU TL DO 150MM</t>
  </si>
  <si>
    <t>"výměra dle Miscrostationu "_x000d_
 "na krajnice bude využitý stávající vyfrézovaný materiál "_x000d_
 "4399,2 "_x000d_
 "Celkem "4399,2 = 4399,200 [D]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</si>
  <si>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</si>
  <si>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</si>
  <si>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</si>
  <si>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"výměra dle Miscrostationu "_x000d_
 "`sjezdy` 1581,14 "_x000d_
 "`lokální sanace u výměny obrusné vrstvy` 443,5275 "_x000d_
 "`II/430 obrusná vrstva u mostu` 1478,425 "_x000d_
 "`lokální sanace u II/430` 10203,843 "_x000d_
 "`na ACP` 33897,7+0,176*5755,5 "_x000d_
 "`na ACL` 33897,7+0,1*5755,5 "_x000d_
 "`na SMA` 33897,7+0,02*5755,5 "_x000d_
 "`na SC u obrub` (69,5+68,7+2*20,5+3)*0,2 "_x000d_
 "Součet "_x000d_
 "Celkem "117140,104 = 117140,104 [K]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</si>
  <si>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</si>
  <si>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574D46</t>
  </si>
  <si>
    <t>ASFALTOVÝ BETON PRO LOŽNÍ VRSTVY MODIFIK ACL 16+, 16S TL. 50MM</t>
  </si>
  <si>
    <t>"výměra dle Miscrostationu "_x000d_
 "lokální sanace "_x000d_
 "1478,425*0,3 "_x000d_
 "Celkem "443,528 = 443,528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</si>
  <si>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</si>
  <si>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</si>
  <si>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</si>
  <si>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"výměra dle Miscrostationu "_x000d_
 "vozovková vrstva ACL 16S s modif. pojivem v tl. 60 mm "_x000d_
 "33897,7+0,1*5755,5 "_x000d_
 "Celkem "34473,25 = 34473,250 [D]</t>
  </si>
  <si>
    <t>574E46</t>
  </si>
  <si>
    <t>ASFALTOVÝ BETON PRO PODKLADNÍ VRSTVY ACP 16+, 16S TL. 50MM</t>
  </si>
  <si>
    <t>"výměra dle Miscrostationu "_x000d_
 "lokální sanace v tl. 50 mm "_x000d_
 "34012,81*0,3 "_x000d_
 "vozovková vrstva ACP 16S v tl. 50 mm "_x000d_
 "33897,7+0,176*5755,5 "_x000d_
 "Součet "_x000d_
 "Celkem "45114,511 = 45114,511 [G]</t>
  </si>
  <si>
    <t>574J54</t>
  </si>
  <si>
    <t>ASFALTOVÝ KOBEREC MASTIXOVÝ MODIFIK SMA 11S TL. 40MM</t>
  </si>
  <si>
    <t>"výměra dle Miscrostationu "_x000d_
 "vozovková vrstva SMA 11S s mod. pojivem v tl. 40 mm "_x000d_
 "33897,7+0,02*5755,5 "_x000d_
 "Celkem "34012,81 = 34012,810 [D]</t>
  </si>
  <si>
    <t>574J74</t>
  </si>
  <si>
    <t>ASFALTOVÝ KOBEREC MASTIXOVÝ MODIFIK SMA 11S TL. 50MM</t>
  </si>
  <si>
    <t>"výměra dle Miscrostationu "_x000d_
 "SMA 11S s modif. pojivem v tl. 50 mm u mostu "_x000d_
 "`silnice II/430` 1476,2+0,025*89 "_x000d_
 "`sjezdy` 1581,14 "_x000d_
 "Součet "_x000d_
 "Celkem "3059,565 = 3059,565 [F]</t>
  </si>
  <si>
    <t>582611</t>
  </si>
  <si>
    <t>KRYTY Z BETON DLAŽDIC SE ZÁMKEM ŠEDÝCH TL 60MM DO LOŽE Z KAM</t>
  </si>
  <si>
    <t>"výměra dle Miscrostationu "_x000d_
 "bet. zámková dlažba do lože z drceného kameniva fr. 4-8 v tl. 40 mm "_x000d_
 "63,93 "_x000d_
 "Celkem "63,93 = 63,930 [D]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</si>
  <si>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</si>
  <si>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</si>
  <si>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</si>
  <si>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"výměra dle Miscrostationu "_x000d_
 "varovný + kontrasní pás "_x000d_
 "16,64 "_x000d_
 "Celkem "16,64 = 16,640 [D]</t>
  </si>
  <si>
    <t>587206</t>
  </si>
  <si>
    <t>PŘEDLÁŽDĚNÍ KRYTU Z BETONOVÝCH DLAŽDIC SE ZÁMKEM</t>
  </si>
  <si>
    <t>"výměra dle Miscrostationu "_x000d_
 "předláždění stávající dlažby u autobusové zastávky "_x000d_
 "4,5 "_x000d_
 "Celkem "4,5 = 4,500 [D]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</si>
  <si>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</si>
  <si>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58920</t>
  </si>
  <si>
    <t>VÝPLŇ SPAR MODIFIKOVANÝM ASFALTEM</t>
  </si>
  <si>
    <t>"výměra dle Microstationu "_x000d_
 "včetně prořezání a napojení sjezdů "_x000d_
 "`ZÚ` 11,88 "_x000d_
 "`KÚ` 6,54 "_x000d_
 "`středová čára` 3189 "_x000d_
 "`sjezdy` 8,31+5,07+6,45+10,09+8,7+28,7+19,12 "_x000d_
 "Součet "_x000d_
 "Celkem "3293,86 = 3293,860 [H]</t>
  </si>
  <si>
    <t>Položka zahrnuje: 
- dodávku předepsaného materiálu
- vyčištění a výplň spar tímto materiálem
Položka nezahrnuje:
- x</t>
  </si>
  <si>
    <t>9</t>
  </si>
  <si>
    <t>Ostatní konstrukce a práce, bourání</t>
  </si>
  <si>
    <t>91228</t>
  </si>
  <si>
    <t>SMĚROVÉ SLOUPKY Z PLAST HMOT VČETNĚ ODRAZNÉHO PÁSKU</t>
  </si>
  <si>
    <t>KUS</t>
  </si>
  <si>
    <t>"nové směrové sloupky s trnem "_x000d_
 "`červené Z11c,d` 12 "_x000d_
 "`Z11a,b` 183 "_x000d_
 "Součet "_x000d_
 "Celkem "195 = 195,000 [E]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</si>
  <si>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</si>
  <si>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</si>
  <si>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</si>
  <si>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Odvoz a likvidace v režii zhotovitele.</t>
  </si>
  <si>
    <t>"odstranění stávajících směrových sloupků "_x000d_
 "152 "_x000d_
 "Celkem "152 = 152,000 [C]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</si>
  <si>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</si>
  <si>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</si>
  <si>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</si>
  <si>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"zkrácené směrové sloupky na svodidla "_x000d_
 "19 "_x000d_
 "Celkem "19 = 19,000 [C]</t>
  </si>
  <si>
    <t>912A8</t>
  </si>
  <si>
    <t>BALISETY Z PLASTICKÝCH HMOT</t>
  </si>
  <si>
    <t>"dle Microstationu "_x000d_
 "Z11h po 4,0 m "_x000d_
 "20+16 "_x000d_
 "Celkem "36 = 36,000 [D]</t>
  </si>
  <si>
    <t>Položka zahrnuje:
- dodání a osazení balisety včetně nutných zemních prací
- vnitrostaveništní a mimostaveništní dopravu
- odrazky plastové nebo z retroreflexní fólie
Položka nezahrnuje:
- x</t>
  </si>
  <si>
    <t>914121</t>
  </si>
  <si>
    <t>DOPRAVNÍ ZNAČKY ZÁKLADNÍ VELIKOSTI OCELOVÉ TŘ RA1- DODÁVKA A MONTÁŽ</t>
  </si>
  <si>
    <t>"`P1` 6 "_x000d_
 "`A12a` 2 "_x000d_
 "`B21a` 2 "_x000d_
 "`IS24b` 7 "_x000d_
 "`IJ4b` 4 "_x000d_
 "`B20a(70)` 5 "_x000d_
 "`IP19` 4 "_x000d_
 "`IS1dd` 1 "_x000d_
 "`IS3aa` 2 "_x000d_
 "`IS1bb` 2 "_x000d_
 "`IS3b` 7 "_x000d_
 "`IS3c` 2 "_x000d_
 "`A24` 2 "_x000d_
 "`Ev.č. mostu` 2 "_x000d_
 "`IS3a` 2 "_x000d_
 "`IJ9` 1 "_x000d_
 "`E7b` 1 "_x000d_
 "`IS1aa` 1 "_x000d_
 "`A6b` 1 "_x000d_
 "`IS4a` 1 "_x000d_
 "`Z4a` 1 "_x000d_
 "Součet "_x000d_
 "Celkem "56 = 56,000 [W]</t>
  </si>
  <si>
    <t>Položka zahrnuje:
- dodávku a montáž značek v požadovaném provedení
Položka nezahrnuje:
- x</t>
  </si>
  <si>
    <t>914123</t>
  </si>
  <si>
    <t>DOPRAVNÍ ZNAČKY ZÁKLADNÍ VELIKOSTI OCELOVÉ TŘ RA1 - DEMONTÁŽ</t>
  </si>
  <si>
    <t>"demontáž stávajícího SDZ "_x000d_
 "56 "_x000d_
 "Celkem "56 = 56,000 [C]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</si>
  <si>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</si>
  <si>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</si>
  <si>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</si>
  <si>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"nové sloupky DZ "_x000d_
 "29 "_x000d_
 "Celkem "29 = 29,000 [C]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</si>
  <si>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</si>
  <si>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</si>
  <si>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</si>
  <si>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"odstranění stávajících sloupků DZ "_x000d_
 "29 "_x000d_
 "Celkem "29 = 29,000 [C]</t>
  </si>
  <si>
    <t>915111</t>
  </si>
  <si>
    <t>VODOROVNÉ DOPRAVNÍ ZNAČENÍ BARVOU HLADKÉ - DODÁVKA A POKLÁDKA</t>
  </si>
  <si>
    <t>"výměra dle Microstationu "_x000d_
 "`V4(0,25)"` 6141*0,25 = 1535,250 [B]_x000d_
 "`V5(0,5)` "70*0,5 = 35,000 [C]_x000d_
 "`V2b(1,5/1,5/0,25)"` 0,5*0,25*347 = 43,375 [D]_x000d_
 "`V4(1,5/1,5/0,25)`" 0,5*0,25*199 = 24,875 [E]_x000d_
 "`V1a(0,125)"` 0,125*1853 = 231,625 [F]_x000d_
 "`V3(3/1,5/0,125)` "0,66*0,125*68 = 5,610 [G]_x000d_
 "`V2b(3/1,5/0,125)"` 0,125*0,66*632 = 52,140 [H]_x000d_
 "`V2b(3/6/0,125)"` 0,125*0,33*1628 = 67,155 [I]_x000d_
 "`V13a`" 84+116 = 200,000 [J]_x000d_
Celkové množství = 2195,030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</si>
  <si>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</si>
  <si>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</si>
  <si>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</si>
  <si>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"výměra dle Microstationu "_x000d_
 "`V4(0,25)` 6141*0,25 "_x000d_
 "`V5(0,5)` 70*0,5 "_x000d_
 "`V2b(1,5/1,5/0,25)` 0,5*0,25*347 "_x000d_
 "`V4(1,5/1,5/0,25)` 0,5*0,25*199 "_x000d_
 "`V1a(0,125)` 0,125*1853 "_x000d_
 "`V3(3/1,5/0,125)` 0,66*0,125*68 "_x000d_
 "`V2b(3/1,5/0,125)` 0,125*0,66*632 "_x000d_
 "`V2b(3/6/0,125)` 0,125*0,33*1628 "_x000d_
 "`V13a` 84+116 "_x000d_
 "Součet "_x000d_
 "Celkem "2195,03 = 2195,030 [L]</t>
  </si>
  <si>
    <t>91551</t>
  </si>
  <si>
    <t>VODOROVNÉ DOPRAVNÍ ZNAČENÍ - PŘEDEM PŘIPRAVENÉ SYMBOLY</t>
  </si>
  <si>
    <t>"`V15(A12a)` 6 "_x000d_
 "`V11a` 4 "_x000d_
 "`V9a` 20+16 "_x000d_
 "Součet "_x000d_
 "Celkem "46 = 46,000 [E]</t>
  </si>
  <si>
    <t>Položka zahrnuje:
- dodání a pokládku předepsaného symbolu
- předznačení a reflexní úpravu
Položka nezahrnuje:
- x</t>
  </si>
  <si>
    <t>917223</t>
  </si>
  <si>
    <t>SILNIČNÍ A CHODNÍKOVÉ OBRUBY Z BETONOVÝCH OBRUBNÍKŮ ŠÍŘ 100MM</t>
  </si>
  <si>
    <t>"výměra dle Miscrostationu "_x000d_
 "`chodníková obruba` 22,5+25 "_x000d_
 "Celkem "47,5 = 47,500 [C]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</si>
  <si>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</si>
  <si>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</si>
  <si>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</si>
  <si>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"výměra dle Miscrostationu "_x000d_
 "`silniční obruba u zastávek +16 cm` 20,5+20,5 "_x000d_
 "`silniční obruba +12 cm` 69,5+68,7 "_x000d_
 "Součet "_x000d_
 "Celkem "179,2 = 179,200 [E]</t>
  </si>
  <si>
    <t>91723</t>
  </si>
  <si>
    <t>OBRUBY Z BETON KRAJNÍKŮ</t>
  </si>
  <si>
    <t>"výměra dle Miscrostationu "_x000d_
 "`bet. přídlažbové desky` 20,5+20,5+69,5+68,7+3 "_x000d_
 "Celkem "182,2 = 182,200 [C]</t>
  </si>
  <si>
    <t>Položka zahrnuje:
- dodání a pokládku betonových krajníků o rozměrech předepsaných zadávací dokumentací
- betonové lože i boční betonovou opěrku
Položka nezahrnuje:
- x</t>
  </si>
  <si>
    <t>93818</t>
  </si>
  <si>
    <t>OČIŠTĚNÍ ASFALT VOZOVEK ZAMETENÍM</t>
  </si>
  <si>
    <t>"výměra dle Microstation "_x000d_
 "`komunikace` 33897,7+1476,2 "_x000d_
 "`sjezdy` 1581,14 "_x000d_
 "Součet "_x000d_
 "Celkem "36955,04 = 36955,040 [E]</t>
  </si>
  <si>
    <t>Položka zahrnuje:
- očištění předepsaným způsobem
- odklizení vzniklého odpadu
Položka nezahrnuje:
- x</t>
  </si>
  <si>
    <t>93852</t>
  </si>
  <si>
    <t>OČIŠTĚNÍ BETON KONSTR OD VEGETACE</t>
  </si>
  <si>
    <t>"výměra dle Microstation "_x000d_
 "očištění stávajícího příkopového žlabu v délce 60 m a šířce do 600 mm "_x000d_
 "60*0,6 "_x000d_
 "očištění bet. žlabu u mostu v šířce do 600 mm "_x000d_
 "0,6*(80,7+78,5) "_x000d_
 "Součet "_x000d_
 "Celkem "131,52 = 131,520 [G]</t>
  </si>
  <si>
    <t>938541</t>
  </si>
  <si>
    <t>OČIŠTĚNÍ BETON KONSTR OTRYSKÁNÍM TLAK VODOU DO 200 BARŮ</t>
  </si>
  <si>
    <t>"výměra dle Miscrostationu "_x000d_
 "očištění mostních záverů v dl. 38 m na obou stranách "_x000d_
 "(38+38)*1 "_x000d_
 "Celkem "76 = 76,000 [D]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</si>
</sst>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6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9" t="s">
        <v>31</v>
      </c>
      <c r="F11" s="38"/>
      <c r="G11" s="38"/>
      <c r="H11" s="38"/>
      <c r="I11" s="38"/>
      <c r="J11" s="40"/>
    </row>
    <row r="12" ht="75">
      <c r="A12" s="29" t="s">
        <v>35</v>
      </c>
      <c r="B12" s="37"/>
      <c r="C12" s="38"/>
      <c r="D12" s="38"/>
      <c r="E12" s="31" t="s">
        <v>36</v>
      </c>
      <c r="F12" s="38"/>
      <c r="G12" s="38"/>
      <c r="H12" s="38"/>
      <c r="I12" s="38"/>
      <c r="J12" s="40"/>
    </row>
    <row r="13">
      <c r="A13" s="29" t="s">
        <v>29</v>
      </c>
      <c r="B13" s="29">
        <v>3</v>
      </c>
      <c r="C13" s="30" t="s">
        <v>37</v>
      </c>
      <c r="D13" s="29" t="s">
        <v>31</v>
      </c>
      <c r="E13" s="31" t="s">
        <v>38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9" t="s">
        <v>31</v>
      </c>
      <c r="F14" s="38"/>
      <c r="G14" s="38"/>
      <c r="H14" s="38"/>
      <c r="I14" s="38"/>
      <c r="J14" s="40"/>
    </row>
    <row r="15" ht="105">
      <c r="A15" s="29" t="s">
        <v>35</v>
      </c>
      <c r="B15" s="37"/>
      <c r="C15" s="38"/>
      <c r="D15" s="38"/>
      <c r="E15" s="31" t="s">
        <v>39</v>
      </c>
      <c r="F15" s="38"/>
      <c r="G15" s="38"/>
      <c r="H15" s="38"/>
      <c r="I15" s="38"/>
      <c r="J15" s="40"/>
    </row>
    <row r="16">
      <c r="A16" s="29" t="s">
        <v>29</v>
      </c>
      <c r="B16" s="29">
        <v>2</v>
      </c>
      <c r="C16" s="30" t="s">
        <v>40</v>
      </c>
      <c r="D16" s="29" t="s">
        <v>31</v>
      </c>
      <c r="E16" s="31" t="s">
        <v>41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9" t="s">
        <v>31</v>
      </c>
      <c r="F17" s="38"/>
      <c r="G17" s="38"/>
      <c r="H17" s="38"/>
      <c r="I17" s="38"/>
      <c r="J17" s="40"/>
    </row>
    <row r="18" ht="135">
      <c r="A18" s="29" t="s">
        <v>35</v>
      </c>
      <c r="B18" s="37"/>
      <c r="C18" s="38"/>
      <c r="D18" s="38"/>
      <c r="E18" s="31" t="s">
        <v>42</v>
      </c>
      <c r="F18" s="38"/>
      <c r="G18" s="38"/>
      <c r="H18" s="38"/>
      <c r="I18" s="38"/>
      <c r="J18" s="40"/>
    </row>
    <row r="19">
      <c r="A19" s="29" t="s">
        <v>29</v>
      </c>
      <c r="B19" s="29">
        <v>5</v>
      </c>
      <c r="C19" s="30" t="s">
        <v>43</v>
      </c>
      <c r="D19" s="29" t="s">
        <v>31</v>
      </c>
      <c r="E19" s="31" t="s">
        <v>44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9" t="s">
        <v>31</v>
      </c>
      <c r="F20" s="38"/>
      <c r="G20" s="38"/>
      <c r="H20" s="38"/>
      <c r="I20" s="38"/>
      <c r="J20" s="40"/>
    </row>
    <row r="21" ht="105">
      <c r="A21" s="29" t="s">
        <v>35</v>
      </c>
      <c r="B21" s="41"/>
      <c r="C21" s="42"/>
      <c r="D21" s="42"/>
      <c r="E21" s="31" t="s">
        <v>45</v>
      </c>
      <c r="F21" s="42"/>
      <c r="G21" s="42"/>
      <c r="H21" s="42"/>
      <c r="I21" s="42"/>
      <c r="J21" s="43"/>
    </row>
  </sheetData>
  <sheetProtection sheet="1" objects="1" scenarios="1" spinCount="100000" saltValue="oiyGVCsffQ4vtyOlZCHmWXqelt/OsdLFwSsJMBOJgK0hzEYGmrU5XLnIkN2UmIiGOOFFfr91gNPIzbV8iMMaMg==" hashValue="yNDB/sNWdKTokD3yiiI4bHyESCH+kxLkQ5pEHpDjyx8VduRogLZsPFJVwju6ITdnNqo/D5q/bbbjV4aMfkkfn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9" t="s">
        <v>31</v>
      </c>
      <c r="F11" s="38"/>
      <c r="G11" s="38"/>
      <c r="H11" s="38"/>
      <c r="I11" s="38"/>
      <c r="J11" s="40"/>
    </row>
    <row r="12">
      <c r="A12" s="29" t="s">
        <v>35</v>
      </c>
      <c r="B12" s="37"/>
      <c r="C12" s="38"/>
      <c r="D12" s="38"/>
      <c r="E12" s="39" t="s">
        <v>31</v>
      </c>
      <c r="F12" s="38"/>
      <c r="G12" s="38"/>
      <c r="H12" s="38"/>
      <c r="I12" s="38"/>
      <c r="J12" s="40"/>
    </row>
    <row r="13" ht="30">
      <c r="A13" s="29" t="s">
        <v>29</v>
      </c>
      <c r="B13" s="29">
        <v>3</v>
      </c>
      <c r="C13" s="30" t="s">
        <v>50</v>
      </c>
      <c r="D13" s="29" t="s">
        <v>48</v>
      </c>
      <c r="E13" s="31" t="s">
        <v>51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9" t="s">
        <v>31</v>
      </c>
      <c r="F14" s="38"/>
      <c r="G14" s="38"/>
      <c r="H14" s="38"/>
      <c r="I14" s="38"/>
      <c r="J14" s="40"/>
    </row>
    <row r="15">
      <c r="A15" s="29" t="s">
        <v>35</v>
      </c>
      <c r="B15" s="37"/>
      <c r="C15" s="38"/>
      <c r="D15" s="38"/>
      <c r="E15" s="39" t="s">
        <v>31</v>
      </c>
      <c r="F15" s="38"/>
      <c r="G15" s="38"/>
      <c r="H15" s="38"/>
      <c r="I15" s="38"/>
      <c r="J15" s="40"/>
    </row>
    <row r="16" ht="30">
      <c r="A16" s="29" t="s">
        <v>29</v>
      </c>
      <c r="B16" s="29">
        <v>4</v>
      </c>
      <c r="C16" s="30" t="s">
        <v>52</v>
      </c>
      <c r="D16" s="29" t="s">
        <v>48</v>
      </c>
      <c r="E16" s="31" t="s">
        <v>53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9" t="s">
        <v>31</v>
      </c>
      <c r="F17" s="38"/>
      <c r="G17" s="38"/>
      <c r="H17" s="38"/>
      <c r="I17" s="38"/>
      <c r="J17" s="40"/>
    </row>
    <row r="18">
      <c r="A18" s="29" t="s">
        <v>35</v>
      </c>
      <c r="B18" s="37"/>
      <c r="C18" s="38"/>
      <c r="D18" s="38"/>
      <c r="E18" s="39" t="s">
        <v>31</v>
      </c>
      <c r="F18" s="38"/>
      <c r="G18" s="38"/>
      <c r="H18" s="38"/>
      <c r="I18" s="38"/>
      <c r="J18" s="40"/>
    </row>
    <row r="19" ht="30">
      <c r="A19" s="29" t="s">
        <v>29</v>
      </c>
      <c r="B19" s="29">
        <v>5</v>
      </c>
      <c r="C19" s="30" t="s">
        <v>54</v>
      </c>
      <c r="D19" s="29" t="s">
        <v>48</v>
      </c>
      <c r="E19" s="31" t="s">
        <v>55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9" t="s">
        <v>31</v>
      </c>
      <c r="F20" s="38"/>
      <c r="G20" s="38"/>
      <c r="H20" s="38"/>
      <c r="I20" s="38"/>
      <c r="J20" s="40"/>
    </row>
    <row r="21">
      <c r="A21" s="29" t="s">
        <v>35</v>
      </c>
      <c r="B21" s="37"/>
      <c r="C21" s="38"/>
      <c r="D21" s="38"/>
      <c r="E21" s="39" t="s">
        <v>31</v>
      </c>
      <c r="F21" s="38"/>
      <c r="G21" s="38"/>
      <c r="H21" s="38"/>
      <c r="I21" s="38"/>
      <c r="J21" s="40"/>
    </row>
    <row r="22" ht="30">
      <c r="A22" s="29" t="s">
        <v>29</v>
      </c>
      <c r="B22" s="29">
        <v>8</v>
      </c>
      <c r="C22" s="30" t="s">
        <v>56</v>
      </c>
      <c r="D22" s="29" t="s">
        <v>48</v>
      </c>
      <c r="E22" s="31" t="s">
        <v>57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9" t="s">
        <v>31</v>
      </c>
      <c r="F23" s="38"/>
      <c r="G23" s="38"/>
      <c r="H23" s="38"/>
      <c r="I23" s="38"/>
      <c r="J23" s="40"/>
    </row>
    <row r="24">
      <c r="A24" s="29" t="s">
        <v>35</v>
      </c>
      <c r="B24" s="37"/>
      <c r="C24" s="38"/>
      <c r="D24" s="38"/>
      <c r="E24" s="39" t="s">
        <v>31</v>
      </c>
      <c r="F24" s="38"/>
      <c r="G24" s="38"/>
      <c r="H24" s="38"/>
      <c r="I24" s="38"/>
      <c r="J24" s="40"/>
    </row>
    <row r="25" ht="30">
      <c r="A25" s="29" t="s">
        <v>29</v>
      </c>
      <c r="B25" s="29">
        <v>11</v>
      </c>
      <c r="C25" s="30" t="s">
        <v>58</v>
      </c>
      <c r="D25" s="29" t="s">
        <v>48</v>
      </c>
      <c r="E25" s="31" t="s">
        <v>59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9" t="s">
        <v>31</v>
      </c>
      <c r="F26" s="38"/>
      <c r="G26" s="38"/>
      <c r="H26" s="38"/>
      <c r="I26" s="38"/>
      <c r="J26" s="40"/>
    </row>
    <row r="27">
      <c r="A27" s="29" t="s">
        <v>35</v>
      </c>
      <c r="B27" s="37"/>
      <c r="C27" s="38"/>
      <c r="D27" s="38"/>
      <c r="E27" s="39" t="s">
        <v>31</v>
      </c>
      <c r="F27" s="38"/>
      <c r="G27" s="38"/>
      <c r="H27" s="38"/>
      <c r="I27" s="38"/>
      <c r="J27" s="40"/>
    </row>
    <row r="28" ht="30">
      <c r="A28" s="29" t="s">
        <v>29</v>
      </c>
      <c r="B28" s="29">
        <v>14</v>
      </c>
      <c r="C28" s="30" t="s">
        <v>60</v>
      </c>
      <c r="D28" s="29" t="s">
        <v>48</v>
      </c>
      <c r="E28" s="31" t="s">
        <v>61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39" t="s">
        <v>31</v>
      </c>
      <c r="F29" s="38"/>
      <c r="G29" s="38"/>
      <c r="H29" s="38"/>
      <c r="I29" s="38"/>
      <c r="J29" s="40"/>
    </row>
    <row r="30">
      <c r="A30" s="29" t="s">
        <v>35</v>
      </c>
      <c r="B30" s="37"/>
      <c r="C30" s="38"/>
      <c r="D30" s="38"/>
      <c r="E30" s="39" t="s">
        <v>31</v>
      </c>
      <c r="F30" s="38"/>
      <c r="G30" s="38"/>
      <c r="H30" s="38"/>
      <c r="I30" s="38"/>
      <c r="J30" s="40"/>
    </row>
    <row r="31">
      <c r="A31" s="29" t="s">
        <v>29</v>
      </c>
      <c r="B31" s="29">
        <v>15</v>
      </c>
      <c r="C31" s="30" t="s">
        <v>62</v>
      </c>
      <c r="D31" s="29" t="s">
        <v>48</v>
      </c>
      <c r="E31" s="31" t="s">
        <v>63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9" t="s">
        <v>31</v>
      </c>
      <c r="F32" s="38"/>
      <c r="G32" s="38"/>
      <c r="H32" s="38"/>
      <c r="I32" s="38"/>
      <c r="J32" s="40"/>
    </row>
    <row r="33">
      <c r="A33" s="29" t="s">
        <v>35</v>
      </c>
      <c r="B33" s="37"/>
      <c r="C33" s="38"/>
      <c r="D33" s="38"/>
      <c r="E33" s="39" t="s">
        <v>31</v>
      </c>
      <c r="F33" s="38"/>
      <c r="G33" s="38"/>
      <c r="H33" s="38"/>
      <c r="I33" s="38"/>
      <c r="J33" s="40"/>
    </row>
    <row r="34" ht="30">
      <c r="A34" s="29" t="s">
        <v>29</v>
      </c>
      <c r="B34" s="29">
        <v>18</v>
      </c>
      <c r="C34" s="30" t="s">
        <v>64</v>
      </c>
      <c r="D34" s="29" t="s">
        <v>48</v>
      </c>
      <c r="E34" s="31" t="s">
        <v>65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9" t="s">
        <v>31</v>
      </c>
      <c r="F35" s="38"/>
      <c r="G35" s="38"/>
      <c r="H35" s="38"/>
      <c r="I35" s="38"/>
      <c r="J35" s="40"/>
    </row>
    <row r="36">
      <c r="A36" s="29" t="s">
        <v>35</v>
      </c>
      <c r="B36" s="41"/>
      <c r="C36" s="42"/>
      <c r="D36" s="42"/>
      <c r="E36" s="44" t="s">
        <v>31</v>
      </c>
      <c r="F36" s="42"/>
      <c r="G36" s="42"/>
      <c r="H36" s="42"/>
      <c r="I36" s="42"/>
      <c r="J36" s="43"/>
    </row>
  </sheetData>
  <sheetProtection sheet="1" objects="1" scenarios="1" spinCount="100000" saltValue="OvWlUTpviKk+xvoos3U7XAqxbpmmW5xm2w3+PtnvGUiOWrRaJ53MJKK+RB27/leYykJHqsWHgKOxHqWKNeMcug==" hashValue="Jn6tBD2If545jkPYnedCG6wGA3xvFfO513vNB4fErVKc4LpFZxgc/3GaMl0Oge+absNXYo7GZD+KUG3YdKsGu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SUMIFS(I8:I215,A8:A215,"SD")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48</v>
      </c>
      <c r="C9" s="30" t="s">
        <v>68</v>
      </c>
      <c r="D9" s="29" t="s">
        <v>69</v>
      </c>
      <c r="E9" s="31" t="s">
        <v>70</v>
      </c>
      <c r="F9" s="32" t="s">
        <v>71</v>
      </c>
      <c r="G9" s="33">
        <v>1873.204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72</v>
      </c>
      <c r="F10" s="38"/>
      <c r="G10" s="38"/>
      <c r="H10" s="38"/>
      <c r="I10" s="38"/>
      <c r="J10" s="40"/>
    </row>
    <row r="11" ht="90">
      <c r="A11" s="29" t="s">
        <v>73</v>
      </c>
      <c r="B11" s="37"/>
      <c r="C11" s="38"/>
      <c r="D11" s="38"/>
      <c r="E11" s="45" t="s">
        <v>74</v>
      </c>
      <c r="F11" s="38"/>
      <c r="G11" s="38"/>
      <c r="H11" s="38"/>
      <c r="I11" s="38"/>
      <c r="J11" s="40"/>
    </row>
    <row r="12" ht="75">
      <c r="A12" s="29" t="s">
        <v>35</v>
      </c>
      <c r="B12" s="37"/>
      <c r="C12" s="38"/>
      <c r="D12" s="38"/>
      <c r="E12" s="31" t="s">
        <v>75</v>
      </c>
      <c r="F12" s="38"/>
      <c r="G12" s="38"/>
      <c r="H12" s="38"/>
      <c r="I12" s="38"/>
      <c r="J12" s="40"/>
    </row>
    <row r="13">
      <c r="A13" s="29" t="s">
        <v>29</v>
      </c>
      <c r="B13" s="29">
        <v>49</v>
      </c>
      <c r="C13" s="30" t="s">
        <v>68</v>
      </c>
      <c r="D13" s="29" t="s">
        <v>76</v>
      </c>
      <c r="E13" s="31" t="s">
        <v>70</v>
      </c>
      <c r="F13" s="32" t="s">
        <v>71</v>
      </c>
      <c r="G13" s="33">
        <v>3.548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77</v>
      </c>
      <c r="F14" s="38"/>
      <c r="G14" s="38"/>
      <c r="H14" s="38"/>
      <c r="I14" s="38"/>
      <c r="J14" s="40"/>
    </row>
    <row r="15" ht="30">
      <c r="A15" s="29" t="s">
        <v>73</v>
      </c>
      <c r="B15" s="37"/>
      <c r="C15" s="38"/>
      <c r="D15" s="38"/>
      <c r="E15" s="45" t="s">
        <v>78</v>
      </c>
      <c r="F15" s="38"/>
      <c r="G15" s="38"/>
      <c r="H15" s="38"/>
      <c r="I15" s="38"/>
      <c r="J15" s="40"/>
    </row>
    <row r="16" ht="75">
      <c r="A16" s="29" t="s">
        <v>35</v>
      </c>
      <c r="B16" s="37"/>
      <c r="C16" s="38"/>
      <c r="D16" s="38"/>
      <c r="E16" s="31" t="s">
        <v>75</v>
      </c>
      <c r="F16" s="38"/>
      <c r="G16" s="38"/>
      <c r="H16" s="38"/>
      <c r="I16" s="38"/>
      <c r="J16" s="40"/>
    </row>
    <row r="17">
      <c r="A17" s="29" t="s">
        <v>29</v>
      </c>
      <c r="B17" s="29">
        <v>50</v>
      </c>
      <c r="C17" s="30" t="s">
        <v>68</v>
      </c>
      <c r="D17" s="29" t="s">
        <v>79</v>
      </c>
      <c r="E17" s="31" t="s">
        <v>70</v>
      </c>
      <c r="F17" s="32" t="s">
        <v>71</v>
      </c>
      <c r="G17" s="33">
        <v>72.780000000000001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80</v>
      </c>
      <c r="F18" s="38"/>
      <c r="G18" s="38"/>
      <c r="H18" s="38"/>
      <c r="I18" s="38"/>
      <c r="J18" s="40"/>
    </row>
    <row r="19" ht="60">
      <c r="A19" s="29" t="s">
        <v>73</v>
      </c>
      <c r="B19" s="37"/>
      <c r="C19" s="38"/>
      <c r="D19" s="38"/>
      <c r="E19" s="45" t="s">
        <v>81</v>
      </c>
      <c r="F19" s="38"/>
      <c r="G19" s="38"/>
      <c r="H19" s="38"/>
      <c r="I19" s="38"/>
      <c r="J19" s="40"/>
    </row>
    <row r="20" ht="75">
      <c r="A20" s="29" t="s">
        <v>35</v>
      </c>
      <c r="B20" s="37"/>
      <c r="C20" s="38"/>
      <c r="D20" s="38"/>
      <c r="E20" s="31" t="s">
        <v>75</v>
      </c>
      <c r="F20" s="38"/>
      <c r="G20" s="38"/>
      <c r="H20" s="38"/>
      <c r="I20" s="38"/>
      <c r="J20" s="40"/>
    </row>
    <row r="21">
      <c r="A21" s="23" t="s">
        <v>26</v>
      </c>
      <c r="B21" s="24"/>
      <c r="C21" s="25" t="s">
        <v>69</v>
      </c>
      <c r="D21" s="26"/>
      <c r="E21" s="23" t="s">
        <v>82</v>
      </c>
      <c r="F21" s="26"/>
      <c r="G21" s="26"/>
      <c r="H21" s="26"/>
      <c r="I21" s="27">
        <f>SUMIFS(I22:I89,A22:A89,"P")</f>
        <v>0</v>
      </c>
      <c r="J21" s="28"/>
    </row>
    <row r="22" ht="30">
      <c r="A22" s="29" t="s">
        <v>29</v>
      </c>
      <c r="B22" s="29">
        <v>1</v>
      </c>
      <c r="C22" s="30" t="s">
        <v>83</v>
      </c>
      <c r="D22" s="29" t="s">
        <v>31</v>
      </c>
      <c r="E22" s="31" t="s">
        <v>84</v>
      </c>
      <c r="F22" s="32" t="s">
        <v>85</v>
      </c>
      <c r="G22" s="33">
        <v>3.2250000000000001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9" t="s">
        <v>31</v>
      </c>
      <c r="F23" s="38"/>
      <c r="G23" s="38"/>
      <c r="H23" s="38"/>
      <c r="I23" s="38"/>
      <c r="J23" s="40"/>
    </row>
    <row r="24" ht="75">
      <c r="A24" s="29" t="s">
        <v>73</v>
      </c>
      <c r="B24" s="37"/>
      <c r="C24" s="38"/>
      <c r="D24" s="38"/>
      <c r="E24" s="45" t="s">
        <v>86</v>
      </c>
      <c r="F24" s="38"/>
      <c r="G24" s="38"/>
      <c r="H24" s="38"/>
      <c r="I24" s="38"/>
      <c r="J24" s="40"/>
    </row>
    <row r="25" ht="120">
      <c r="A25" s="29" t="s">
        <v>35</v>
      </c>
      <c r="B25" s="37"/>
      <c r="C25" s="38"/>
      <c r="D25" s="38"/>
      <c r="E25" s="31" t="s">
        <v>87</v>
      </c>
      <c r="F25" s="38"/>
      <c r="G25" s="38"/>
      <c r="H25" s="38"/>
      <c r="I25" s="38"/>
      <c r="J25" s="40"/>
    </row>
    <row r="26" ht="30">
      <c r="A26" s="29" t="s">
        <v>29</v>
      </c>
      <c r="B26" s="29">
        <v>2</v>
      </c>
      <c r="C26" s="30" t="s">
        <v>88</v>
      </c>
      <c r="D26" s="29" t="s">
        <v>31</v>
      </c>
      <c r="E26" s="31" t="s">
        <v>89</v>
      </c>
      <c r="F26" s="32" t="s">
        <v>85</v>
      </c>
      <c r="G26" s="33">
        <v>34.127000000000002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9" t="s">
        <v>31</v>
      </c>
      <c r="F27" s="38"/>
      <c r="G27" s="38"/>
      <c r="H27" s="38"/>
      <c r="I27" s="38"/>
      <c r="J27" s="40"/>
    </row>
    <row r="28" ht="120">
      <c r="A28" s="29" t="s">
        <v>73</v>
      </c>
      <c r="B28" s="37"/>
      <c r="C28" s="38"/>
      <c r="D28" s="38"/>
      <c r="E28" s="45" t="s">
        <v>90</v>
      </c>
      <c r="F28" s="38"/>
      <c r="G28" s="38"/>
      <c r="H28" s="38"/>
      <c r="I28" s="38"/>
      <c r="J28" s="40"/>
    </row>
    <row r="29" ht="120">
      <c r="A29" s="29" t="s">
        <v>35</v>
      </c>
      <c r="B29" s="37"/>
      <c r="C29" s="38"/>
      <c r="D29" s="38"/>
      <c r="E29" s="31" t="s">
        <v>87</v>
      </c>
      <c r="F29" s="38"/>
      <c r="G29" s="38"/>
      <c r="H29" s="38"/>
      <c r="I29" s="38"/>
      <c r="J29" s="40"/>
    </row>
    <row r="30" ht="30">
      <c r="A30" s="29" t="s">
        <v>29</v>
      </c>
      <c r="B30" s="29">
        <v>3</v>
      </c>
      <c r="C30" s="30" t="s">
        <v>91</v>
      </c>
      <c r="D30" s="29" t="s">
        <v>31</v>
      </c>
      <c r="E30" s="31" t="s">
        <v>92</v>
      </c>
      <c r="F30" s="32" t="s">
        <v>93</v>
      </c>
      <c r="G30" s="33">
        <v>238.30000000000001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9" t="s">
        <v>31</v>
      </c>
      <c r="F31" s="38"/>
      <c r="G31" s="38"/>
      <c r="H31" s="38"/>
      <c r="I31" s="38"/>
      <c r="J31" s="40"/>
    </row>
    <row r="32" ht="75">
      <c r="A32" s="29" t="s">
        <v>73</v>
      </c>
      <c r="B32" s="37"/>
      <c r="C32" s="38"/>
      <c r="D32" s="38"/>
      <c r="E32" s="45" t="s">
        <v>94</v>
      </c>
      <c r="F32" s="38"/>
      <c r="G32" s="38"/>
      <c r="H32" s="38"/>
      <c r="I32" s="38"/>
      <c r="J32" s="40"/>
    </row>
    <row r="33" ht="120">
      <c r="A33" s="29" t="s">
        <v>35</v>
      </c>
      <c r="B33" s="37"/>
      <c r="C33" s="38"/>
      <c r="D33" s="38"/>
      <c r="E33" s="31" t="s">
        <v>87</v>
      </c>
      <c r="F33" s="38"/>
      <c r="G33" s="38"/>
      <c r="H33" s="38"/>
      <c r="I33" s="38"/>
      <c r="J33" s="40"/>
    </row>
    <row r="34" ht="30">
      <c r="A34" s="29" t="s">
        <v>29</v>
      </c>
      <c r="B34" s="29">
        <v>4</v>
      </c>
      <c r="C34" s="30" t="s">
        <v>95</v>
      </c>
      <c r="D34" s="29" t="s">
        <v>31</v>
      </c>
      <c r="E34" s="31" t="s">
        <v>96</v>
      </c>
      <c r="F34" s="32" t="s">
        <v>97</v>
      </c>
      <c r="G34" s="33">
        <v>488.51499999999999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9" t="s">
        <v>31</v>
      </c>
      <c r="F35" s="38"/>
      <c r="G35" s="38"/>
      <c r="H35" s="38"/>
      <c r="I35" s="38"/>
      <c r="J35" s="40"/>
    </row>
    <row r="36" ht="60">
      <c r="A36" s="29" t="s">
        <v>73</v>
      </c>
      <c r="B36" s="37"/>
      <c r="C36" s="38"/>
      <c r="D36" s="38"/>
      <c r="E36" s="45" t="s">
        <v>98</v>
      </c>
      <c r="F36" s="38"/>
      <c r="G36" s="38"/>
      <c r="H36" s="38"/>
      <c r="I36" s="38"/>
      <c r="J36" s="40"/>
    </row>
    <row r="37" ht="105">
      <c r="A37" s="29" t="s">
        <v>35</v>
      </c>
      <c r="B37" s="37"/>
      <c r="C37" s="38"/>
      <c r="D37" s="38"/>
      <c r="E37" s="31" t="s">
        <v>99</v>
      </c>
      <c r="F37" s="38"/>
      <c r="G37" s="38"/>
      <c r="H37" s="38"/>
      <c r="I37" s="38"/>
      <c r="J37" s="40"/>
    </row>
    <row r="38">
      <c r="A38" s="29" t="s">
        <v>29</v>
      </c>
      <c r="B38" s="29">
        <v>5</v>
      </c>
      <c r="C38" s="30" t="s">
        <v>100</v>
      </c>
      <c r="D38" s="29" t="s">
        <v>31</v>
      </c>
      <c r="E38" s="31" t="s">
        <v>101</v>
      </c>
      <c r="F38" s="32" t="s">
        <v>93</v>
      </c>
      <c r="G38" s="33">
        <v>146.72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9" t="s">
        <v>31</v>
      </c>
      <c r="F39" s="38"/>
      <c r="G39" s="38"/>
      <c r="H39" s="38"/>
      <c r="I39" s="38"/>
      <c r="J39" s="40"/>
    </row>
    <row r="40" ht="75">
      <c r="A40" s="29" t="s">
        <v>73</v>
      </c>
      <c r="B40" s="37"/>
      <c r="C40" s="38"/>
      <c r="D40" s="38"/>
      <c r="E40" s="45" t="s">
        <v>102</v>
      </c>
      <c r="F40" s="38"/>
      <c r="G40" s="38"/>
      <c r="H40" s="38"/>
      <c r="I40" s="38"/>
      <c r="J40" s="40"/>
    </row>
    <row r="41" ht="120">
      <c r="A41" s="29" t="s">
        <v>35</v>
      </c>
      <c r="B41" s="37"/>
      <c r="C41" s="38"/>
      <c r="D41" s="38"/>
      <c r="E41" s="31" t="s">
        <v>87</v>
      </c>
      <c r="F41" s="38"/>
      <c r="G41" s="38"/>
      <c r="H41" s="38"/>
      <c r="I41" s="38"/>
      <c r="J41" s="40"/>
    </row>
    <row r="42">
      <c r="A42" s="29" t="s">
        <v>29</v>
      </c>
      <c r="B42" s="29">
        <v>6</v>
      </c>
      <c r="C42" s="30" t="s">
        <v>103</v>
      </c>
      <c r="D42" s="29" t="s">
        <v>31</v>
      </c>
      <c r="E42" s="31" t="s">
        <v>104</v>
      </c>
      <c r="F42" s="32" t="s">
        <v>97</v>
      </c>
      <c r="G42" s="33">
        <v>58.688000000000002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9" t="s">
        <v>31</v>
      </c>
      <c r="F43" s="38"/>
      <c r="G43" s="38"/>
      <c r="H43" s="38"/>
      <c r="I43" s="38"/>
      <c r="J43" s="40"/>
    </row>
    <row r="44" ht="45">
      <c r="A44" s="29" t="s">
        <v>73</v>
      </c>
      <c r="B44" s="37"/>
      <c r="C44" s="38"/>
      <c r="D44" s="38"/>
      <c r="E44" s="45" t="s">
        <v>105</v>
      </c>
      <c r="F44" s="38"/>
      <c r="G44" s="38"/>
      <c r="H44" s="38"/>
      <c r="I44" s="38"/>
      <c r="J44" s="40"/>
    </row>
    <row r="45" ht="105">
      <c r="A45" s="29" t="s">
        <v>35</v>
      </c>
      <c r="B45" s="37"/>
      <c r="C45" s="38"/>
      <c r="D45" s="38"/>
      <c r="E45" s="31" t="s">
        <v>99</v>
      </c>
      <c r="F45" s="38"/>
      <c r="G45" s="38"/>
      <c r="H45" s="38"/>
      <c r="I45" s="38"/>
      <c r="J45" s="40"/>
    </row>
    <row r="46">
      <c r="A46" s="29" t="s">
        <v>29</v>
      </c>
      <c r="B46" s="29">
        <v>7</v>
      </c>
      <c r="C46" s="30" t="s">
        <v>106</v>
      </c>
      <c r="D46" s="29" t="s">
        <v>69</v>
      </c>
      <c r="E46" s="31" t="s">
        <v>107</v>
      </c>
      <c r="F46" s="32" t="s">
        <v>85</v>
      </c>
      <c r="G46" s="33">
        <v>4091.3200000000002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9" t="s">
        <v>31</v>
      </c>
      <c r="F47" s="38"/>
      <c r="G47" s="38"/>
      <c r="H47" s="38"/>
      <c r="I47" s="38"/>
      <c r="J47" s="40"/>
    </row>
    <row r="48" ht="165">
      <c r="A48" s="29" t="s">
        <v>73</v>
      </c>
      <c r="B48" s="37"/>
      <c r="C48" s="38"/>
      <c r="D48" s="38"/>
      <c r="E48" s="45" t="s">
        <v>108</v>
      </c>
      <c r="F48" s="38"/>
      <c r="G48" s="38"/>
      <c r="H48" s="38"/>
      <c r="I48" s="38"/>
      <c r="J48" s="40"/>
    </row>
    <row r="49" ht="30">
      <c r="A49" s="29" t="s">
        <v>35</v>
      </c>
      <c r="B49" s="37"/>
      <c r="C49" s="38"/>
      <c r="D49" s="38"/>
      <c r="E49" s="31" t="s">
        <v>109</v>
      </c>
      <c r="F49" s="38"/>
      <c r="G49" s="38"/>
      <c r="H49" s="38"/>
      <c r="I49" s="38"/>
      <c r="J49" s="40"/>
    </row>
    <row r="50">
      <c r="A50" s="29" t="s">
        <v>29</v>
      </c>
      <c r="B50" s="29">
        <v>8</v>
      </c>
      <c r="C50" s="30" t="s">
        <v>106</v>
      </c>
      <c r="D50" s="29" t="s">
        <v>76</v>
      </c>
      <c r="E50" s="31" t="s">
        <v>107</v>
      </c>
      <c r="F50" s="32" t="s">
        <v>85</v>
      </c>
      <c r="G50" s="33">
        <v>659.88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9" t="s">
        <v>31</v>
      </c>
      <c r="F51" s="38"/>
      <c r="G51" s="38"/>
      <c r="H51" s="38"/>
      <c r="I51" s="38"/>
      <c r="J51" s="40"/>
    </row>
    <row r="52" ht="75">
      <c r="A52" s="29" t="s">
        <v>73</v>
      </c>
      <c r="B52" s="37"/>
      <c r="C52" s="38"/>
      <c r="D52" s="38"/>
      <c r="E52" s="45" t="s">
        <v>110</v>
      </c>
      <c r="F52" s="38"/>
      <c r="G52" s="38"/>
      <c r="H52" s="38"/>
      <c r="I52" s="38"/>
      <c r="J52" s="40"/>
    </row>
    <row r="53" ht="30">
      <c r="A53" s="29" t="s">
        <v>35</v>
      </c>
      <c r="B53" s="37"/>
      <c r="C53" s="38"/>
      <c r="D53" s="38"/>
      <c r="E53" s="31" t="s">
        <v>109</v>
      </c>
      <c r="F53" s="38"/>
      <c r="G53" s="38"/>
      <c r="H53" s="38"/>
      <c r="I53" s="38"/>
      <c r="J53" s="40"/>
    </row>
    <row r="54">
      <c r="A54" s="29" t="s">
        <v>29</v>
      </c>
      <c r="B54" s="29">
        <v>9</v>
      </c>
      <c r="C54" s="30" t="s">
        <v>111</v>
      </c>
      <c r="D54" s="29" t="s">
        <v>31</v>
      </c>
      <c r="E54" s="31" t="s">
        <v>112</v>
      </c>
      <c r="F54" s="32" t="s">
        <v>85</v>
      </c>
      <c r="G54" s="33">
        <v>9.1099999999999994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39" t="s">
        <v>31</v>
      </c>
      <c r="F55" s="38"/>
      <c r="G55" s="38"/>
      <c r="H55" s="38"/>
      <c r="I55" s="38"/>
      <c r="J55" s="40"/>
    </row>
    <row r="56" ht="75">
      <c r="A56" s="29" t="s">
        <v>73</v>
      </c>
      <c r="B56" s="37"/>
      <c r="C56" s="38"/>
      <c r="D56" s="38"/>
      <c r="E56" s="45" t="s">
        <v>113</v>
      </c>
      <c r="F56" s="38"/>
      <c r="G56" s="38"/>
      <c r="H56" s="38"/>
      <c r="I56" s="38"/>
      <c r="J56" s="40"/>
    </row>
    <row r="57" ht="409.5">
      <c r="A57" s="29" t="s">
        <v>35</v>
      </c>
      <c r="B57" s="37"/>
      <c r="C57" s="38"/>
      <c r="D57" s="38"/>
      <c r="E57" s="31" t="s">
        <v>114</v>
      </c>
      <c r="F57" s="38"/>
      <c r="G57" s="38"/>
      <c r="H57" s="38"/>
      <c r="I57" s="38"/>
      <c r="J57" s="40"/>
    </row>
    <row r="58">
      <c r="A58" s="29" t="s">
        <v>29</v>
      </c>
      <c r="B58" s="29">
        <v>10</v>
      </c>
      <c r="C58" s="30" t="s">
        <v>115</v>
      </c>
      <c r="D58" s="29" t="s">
        <v>31</v>
      </c>
      <c r="E58" s="31" t="s">
        <v>116</v>
      </c>
      <c r="F58" s="32" t="s">
        <v>85</v>
      </c>
      <c r="G58" s="33">
        <v>2.2200000000000002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9" t="s">
        <v>31</v>
      </c>
      <c r="F59" s="38"/>
      <c r="G59" s="38"/>
      <c r="H59" s="38"/>
      <c r="I59" s="38"/>
      <c r="J59" s="40"/>
    </row>
    <row r="60" ht="120">
      <c r="A60" s="29" t="s">
        <v>73</v>
      </c>
      <c r="B60" s="37"/>
      <c r="C60" s="38"/>
      <c r="D60" s="38"/>
      <c r="E60" s="45" t="s">
        <v>117</v>
      </c>
      <c r="F60" s="38"/>
      <c r="G60" s="38"/>
      <c r="H60" s="38"/>
      <c r="I60" s="38"/>
      <c r="J60" s="40"/>
    </row>
    <row r="61" ht="409.5">
      <c r="A61" s="29" t="s">
        <v>35</v>
      </c>
      <c r="B61" s="37"/>
      <c r="C61" s="38"/>
      <c r="D61" s="38"/>
      <c r="E61" s="31" t="s">
        <v>118</v>
      </c>
      <c r="F61" s="38"/>
      <c r="G61" s="38"/>
      <c r="H61" s="38"/>
      <c r="I61" s="38"/>
      <c r="J61" s="40"/>
    </row>
    <row r="62">
      <c r="A62" s="29" t="s">
        <v>29</v>
      </c>
      <c r="B62" s="29">
        <v>11</v>
      </c>
      <c r="C62" s="30" t="s">
        <v>119</v>
      </c>
      <c r="D62" s="29" t="s">
        <v>31</v>
      </c>
      <c r="E62" s="31" t="s">
        <v>120</v>
      </c>
      <c r="F62" s="32" t="s">
        <v>85</v>
      </c>
      <c r="G62" s="33">
        <v>659.88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9" t="s">
        <v>31</v>
      </c>
      <c r="F63" s="38"/>
      <c r="G63" s="38"/>
      <c r="H63" s="38"/>
      <c r="I63" s="38"/>
      <c r="J63" s="40"/>
    </row>
    <row r="64" ht="75">
      <c r="A64" s="29" t="s">
        <v>73</v>
      </c>
      <c r="B64" s="37"/>
      <c r="C64" s="38"/>
      <c r="D64" s="38"/>
      <c r="E64" s="45" t="s">
        <v>121</v>
      </c>
      <c r="F64" s="38"/>
      <c r="G64" s="38"/>
      <c r="H64" s="38"/>
      <c r="I64" s="38"/>
      <c r="J64" s="40"/>
    </row>
    <row r="65" ht="120">
      <c r="A65" s="29" t="s">
        <v>35</v>
      </c>
      <c r="B65" s="37"/>
      <c r="C65" s="38"/>
      <c r="D65" s="38"/>
      <c r="E65" s="31" t="s">
        <v>122</v>
      </c>
      <c r="F65" s="38"/>
      <c r="G65" s="38"/>
      <c r="H65" s="38"/>
      <c r="I65" s="38"/>
      <c r="J65" s="40"/>
    </row>
    <row r="66">
      <c r="A66" s="29" t="s">
        <v>29</v>
      </c>
      <c r="B66" s="29">
        <v>12</v>
      </c>
      <c r="C66" s="30" t="s">
        <v>123</v>
      </c>
      <c r="D66" s="29" t="s">
        <v>31</v>
      </c>
      <c r="E66" s="31" t="s">
        <v>124</v>
      </c>
      <c r="F66" s="32" t="s">
        <v>85</v>
      </c>
      <c r="G66" s="33">
        <v>340.64999999999998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9" t="s">
        <v>31</v>
      </c>
      <c r="F67" s="38"/>
      <c r="G67" s="38"/>
      <c r="H67" s="38"/>
      <c r="I67" s="38"/>
      <c r="J67" s="40"/>
    </row>
    <row r="68" ht="60">
      <c r="A68" s="29" t="s">
        <v>73</v>
      </c>
      <c r="B68" s="37"/>
      <c r="C68" s="38"/>
      <c r="D68" s="38"/>
      <c r="E68" s="45" t="s">
        <v>125</v>
      </c>
      <c r="F68" s="38"/>
      <c r="G68" s="38"/>
      <c r="H68" s="38"/>
      <c r="I68" s="38"/>
      <c r="J68" s="40"/>
    </row>
    <row r="69" ht="120">
      <c r="A69" s="29" t="s">
        <v>35</v>
      </c>
      <c r="B69" s="37"/>
      <c r="C69" s="38"/>
      <c r="D69" s="38"/>
      <c r="E69" s="31" t="s">
        <v>122</v>
      </c>
      <c r="F69" s="38"/>
      <c r="G69" s="38"/>
      <c r="H69" s="38"/>
      <c r="I69" s="38"/>
      <c r="J69" s="40"/>
    </row>
    <row r="70">
      <c r="A70" s="29" t="s">
        <v>29</v>
      </c>
      <c r="B70" s="29">
        <v>13</v>
      </c>
      <c r="C70" s="30" t="s">
        <v>126</v>
      </c>
      <c r="D70" s="29" t="s">
        <v>31</v>
      </c>
      <c r="E70" s="31" t="s">
        <v>127</v>
      </c>
      <c r="F70" s="32" t="s">
        <v>85</v>
      </c>
      <c r="G70" s="33">
        <v>2.2200000000000002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9" t="s">
        <v>31</v>
      </c>
      <c r="F71" s="38"/>
      <c r="G71" s="38"/>
      <c r="H71" s="38"/>
      <c r="I71" s="38"/>
      <c r="J71" s="40"/>
    </row>
    <row r="72" ht="30">
      <c r="A72" s="29" t="s">
        <v>73</v>
      </c>
      <c r="B72" s="37"/>
      <c r="C72" s="38"/>
      <c r="D72" s="38"/>
      <c r="E72" s="45" t="s">
        <v>128</v>
      </c>
      <c r="F72" s="38"/>
      <c r="G72" s="38"/>
      <c r="H72" s="38"/>
      <c r="I72" s="38"/>
      <c r="J72" s="40"/>
    </row>
    <row r="73" ht="270">
      <c r="A73" s="29" t="s">
        <v>35</v>
      </c>
      <c r="B73" s="37"/>
      <c r="C73" s="38"/>
      <c r="D73" s="38"/>
      <c r="E73" s="31" t="s">
        <v>129</v>
      </c>
      <c r="F73" s="38"/>
      <c r="G73" s="38"/>
      <c r="H73" s="38"/>
      <c r="I73" s="38"/>
      <c r="J73" s="40"/>
    </row>
    <row r="74">
      <c r="A74" s="29" t="s">
        <v>29</v>
      </c>
      <c r="B74" s="29">
        <v>14</v>
      </c>
      <c r="C74" s="30" t="s">
        <v>130</v>
      </c>
      <c r="D74" s="29" t="s">
        <v>31</v>
      </c>
      <c r="E74" s="31" t="s">
        <v>131</v>
      </c>
      <c r="F74" s="32" t="s">
        <v>85</v>
      </c>
      <c r="G74" s="33">
        <v>9.1099999999999994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39" t="s">
        <v>31</v>
      </c>
      <c r="F75" s="38"/>
      <c r="G75" s="38"/>
      <c r="H75" s="38"/>
      <c r="I75" s="38"/>
      <c r="J75" s="40"/>
    </row>
    <row r="76" ht="75">
      <c r="A76" s="29" t="s">
        <v>73</v>
      </c>
      <c r="B76" s="37"/>
      <c r="C76" s="38"/>
      <c r="D76" s="38"/>
      <c r="E76" s="45" t="s">
        <v>132</v>
      </c>
      <c r="F76" s="38"/>
      <c r="G76" s="38"/>
      <c r="H76" s="38"/>
      <c r="I76" s="38"/>
      <c r="J76" s="40"/>
    </row>
    <row r="77" ht="330">
      <c r="A77" s="29" t="s">
        <v>35</v>
      </c>
      <c r="B77" s="37"/>
      <c r="C77" s="38"/>
      <c r="D77" s="38"/>
      <c r="E77" s="31" t="s">
        <v>133</v>
      </c>
      <c r="F77" s="38"/>
      <c r="G77" s="38"/>
      <c r="H77" s="38"/>
      <c r="I77" s="38"/>
      <c r="J77" s="40"/>
    </row>
    <row r="78">
      <c r="A78" s="29" t="s">
        <v>29</v>
      </c>
      <c r="B78" s="29">
        <v>15</v>
      </c>
      <c r="C78" s="30" t="s">
        <v>134</v>
      </c>
      <c r="D78" s="29" t="s">
        <v>31</v>
      </c>
      <c r="E78" s="31" t="s">
        <v>135</v>
      </c>
      <c r="F78" s="32" t="s">
        <v>85</v>
      </c>
      <c r="G78" s="33">
        <v>11.33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39" t="s">
        <v>31</v>
      </c>
      <c r="F79" s="38"/>
      <c r="G79" s="38"/>
      <c r="H79" s="38"/>
      <c r="I79" s="38"/>
      <c r="J79" s="40"/>
    </row>
    <row r="80" ht="60">
      <c r="A80" s="29" t="s">
        <v>73</v>
      </c>
      <c r="B80" s="37"/>
      <c r="C80" s="38"/>
      <c r="D80" s="38"/>
      <c r="E80" s="45" t="s">
        <v>136</v>
      </c>
      <c r="F80" s="38"/>
      <c r="G80" s="38"/>
      <c r="H80" s="38"/>
      <c r="I80" s="38"/>
      <c r="J80" s="40"/>
    </row>
    <row r="81" ht="45">
      <c r="A81" s="29" t="s">
        <v>35</v>
      </c>
      <c r="B81" s="37"/>
      <c r="C81" s="38"/>
      <c r="D81" s="38"/>
      <c r="E81" s="31" t="s">
        <v>137</v>
      </c>
      <c r="F81" s="38"/>
      <c r="G81" s="38"/>
      <c r="H81" s="38"/>
      <c r="I81" s="38"/>
      <c r="J81" s="40"/>
    </row>
    <row r="82">
      <c r="A82" s="29" t="s">
        <v>29</v>
      </c>
      <c r="B82" s="29">
        <v>16</v>
      </c>
      <c r="C82" s="30" t="s">
        <v>138</v>
      </c>
      <c r="D82" s="29" t="s">
        <v>31</v>
      </c>
      <c r="E82" s="31" t="s">
        <v>139</v>
      </c>
      <c r="F82" s="32" t="s">
        <v>140</v>
      </c>
      <c r="G82" s="33">
        <v>113.3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39" t="s">
        <v>31</v>
      </c>
      <c r="F83" s="38"/>
      <c r="G83" s="38"/>
      <c r="H83" s="38"/>
      <c r="I83" s="38"/>
      <c r="J83" s="40"/>
    </row>
    <row r="84" ht="60">
      <c r="A84" s="29" t="s">
        <v>73</v>
      </c>
      <c r="B84" s="37"/>
      <c r="C84" s="38"/>
      <c r="D84" s="38"/>
      <c r="E84" s="45" t="s">
        <v>141</v>
      </c>
      <c r="F84" s="38"/>
      <c r="G84" s="38"/>
      <c r="H84" s="38"/>
      <c r="I84" s="38"/>
      <c r="J84" s="40"/>
    </row>
    <row r="85" ht="75">
      <c r="A85" s="29" t="s">
        <v>35</v>
      </c>
      <c r="B85" s="37"/>
      <c r="C85" s="38"/>
      <c r="D85" s="38"/>
      <c r="E85" s="31" t="s">
        <v>142</v>
      </c>
      <c r="F85" s="38"/>
      <c r="G85" s="38"/>
      <c r="H85" s="38"/>
      <c r="I85" s="38"/>
      <c r="J85" s="40"/>
    </row>
    <row r="86">
      <c r="A86" s="29" t="s">
        <v>29</v>
      </c>
      <c r="B86" s="29">
        <v>17</v>
      </c>
      <c r="C86" s="30" t="s">
        <v>143</v>
      </c>
      <c r="D86" s="29" t="s">
        <v>31</v>
      </c>
      <c r="E86" s="31" t="s">
        <v>144</v>
      </c>
      <c r="F86" s="32" t="s">
        <v>140</v>
      </c>
      <c r="G86" s="33">
        <v>188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39" t="s">
        <v>31</v>
      </c>
      <c r="F87" s="38"/>
      <c r="G87" s="38"/>
      <c r="H87" s="38"/>
      <c r="I87" s="38"/>
      <c r="J87" s="40"/>
    </row>
    <row r="88" ht="60">
      <c r="A88" s="29" t="s">
        <v>73</v>
      </c>
      <c r="B88" s="37"/>
      <c r="C88" s="38"/>
      <c r="D88" s="38"/>
      <c r="E88" s="45" t="s">
        <v>145</v>
      </c>
      <c r="F88" s="38"/>
      <c r="G88" s="38"/>
      <c r="H88" s="38"/>
      <c r="I88" s="38"/>
      <c r="J88" s="40"/>
    </row>
    <row r="89" ht="90">
      <c r="A89" s="29" t="s">
        <v>35</v>
      </c>
      <c r="B89" s="37"/>
      <c r="C89" s="38"/>
      <c r="D89" s="38"/>
      <c r="E89" s="31" t="s">
        <v>146</v>
      </c>
      <c r="F89" s="38"/>
      <c r="G89" s="38"/>
      <c r="H89" s="38"/>
      <c r="I89" s="38"/>
      <c r="J89" s="40"/>
    </row>
    <row r="90">
      <c r="A90" s="23" t="s">
        <v>26</v>
      </c>
      <c r="B90" s="24"/>
      <c r="C90" s="25" t="s">
        <v>147</v>
      </c>
      <c r="D90" s="26"/>
      <c r="E90" s="23" t="s">
        <v>148</v>
      </c>
      <c r="F90" s="26"/>
      <c r="G90" s="26"/>
      <c r="H90" s="26"/>
      <c r="I90" s="27">
        <f>SUMIFS(I91:I146,A91:A146,"P")</f>
        <v>0</v>
      </c>
      <c r="J90" s="28"/>
    </row>
    <row r="91">
      <c r="A91" s="29" t="s">
        <v>29</v>
      </c>
      <c r="B91" s="29">
        <v>18</v>
      </c>
      <c r="C91" s="30" t="s">
        <v>149</v>
      </c>
      <c r="D91" s="29" t="s">
        <v>31</v>
      </c>
      <c r="E91" s="31" t="s">
        <v>150</v>
      </c>
      <c r="F91" s="32" t="s">
        <v>85</v>
      </c>
      <c r="G91" s="33">
        <v>5.4660000000000002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>
      <c r="A92" s="29" t="s">
        <v>34</v>
      </c>
      <c r="B92" s="37"/>
      <c r="C92" s="38"/>
      <c r="D92" s="38"/>
      <c r="E92" s="39" t="s">
        <v>31</v>
      </c>
      <c r="F92" s="38"/>
      <c r="G92" s="38"/>
      <c r="H92" s="38"/>
      <c r="I92" s="38"/>
      <c r="J92" s="40"/>
    </row>
    <row r="93" ht="60">
      <c r="A93" s="29" t="s">
        <v>73</v>
      </c>
      <c r="B93" s="37"/>
      <c r="C93" s="38"/>
      <c r="D93" s="38"/>
      <c r="E93" s="45" t="s">
        <v>151</v>
      </c>
      <c r="F93" s="38"/>
      <c r="G93" s="38"/>
      <c r="H93" s="38"/>
      <c r="I93" s="38"/>
      <c r="J93" s="40"/>
    </row>
    <row r="94" ht="165">
      <c r="A94" s="29" t="s">
        <v>35</v>
      </c>
      <c r="B94" s="37"/>
      <c r="C94" s="38"/>
      <c r="D94" s="38"/>
      <c r="E94" s="31" t="s">
        <v>152</v>
      </c>
      <c r="F94" s="38"/>
      <c r="G94" s="38"/>
      <c r="H94" s="38"/>
      <c r="I94" s="38"/>
      <c r="J94" s="40"/>
    </row>
    <row r="95">
      <c r="A95" s="29" t="s">
        <v>29</v>
      </c>
      <c r="B95" s="29">
        <v>19</v>
      </c>
      <c r="C95" s="30" t="s">
        <v>153</v>
      </c>
      <c r="D95" s="29" t="s">
        <v>31</v>
      </c>
      <c r="E95" s="31" t="s">
        <v>154</v>
      </c>
      <c r="F95" s="32" t="s">
        <v>140</v>
      </c>
      <c r="G95" s="33">
        <v>12.679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39" t="s">
        <v>31</v>
      </c>
      <c r="F96" s="38"/>
      <c r="G96" s="38"/>
      <c r="H96" s="38"/>
      <c r="I96" s="38"/>
      <c r="J96" s="40"/>
    </row>
    <row r="97" ht="60">
      <c r="A97" s="29" t="s">
        <v>73</v>
      </c>
      <c r="B97" s="37"/>
      <c r="C97" s="38"/>
      <c r="D97" s="38"/>
      <c r="E97" s="45" t="s">
        <v>155</v>
      </c>
      <c r="F97" s="38"/>
      <c r="G97" s="38"/>
      <c r="H97" s="38"/>
      <c r="I97" s="38"/>
      <c r="J97" s="40"/>
    </row>
    <row r="98" ht="90">
      <c r="A98" s="29" t="s">
        <v>35</v>
      </c>
      <c r="B98" s="37"/>
      <c r="C98" s="38"/>
      <c r="D98" s="38"/>
      <c r="E98" s="31" t="s">
        <v>156</v>
      </c>
      <c r="F98" s="38"/>
      <c r="G98" s="38"/>
      <c r="H98" s="38"/>
      <c r="I98" s="38"/>
      <c r="J98" s="40"/>
    </row>
    <row r="99">
      <c r="A99" s="29" t="s">
        <v>29</v>
      </c>
      <c r="B99" s="29">
        <v>20</v>
      </c>
      <c r="C99" s="30" t="s">
        <v>157</v>
      </c>
      <c r="D99" s="29" t="s">
        <v>31</v>
      </c>
      <c r="E99" s="31" t="s">
        <v>158</v>
      </c>
      <c r="F99" s="32" t="s">
        <v>140</v>
      </c>
      <c r="G99" s="33">
        <v>80.563999999999993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39" t="s">
        <v>31</v>
      </c>
      <c r="F100" s="38"/>
      <c r="G100" s="38"/>
      <c r="H100" s="38"/>
      <c r="I100" s="38"/>
      <c r="J100" s="40"/>
    </row>
    <row r="101" ht="60">
      <c r="A101" s="29" t="s">
        <v>73</v>
      </c>
      <c r="B101" s="37"/>
      <c r="C101" s="38"/>
      <c r="D101" s="38"/>
      <c r="E101" s="45" t="s">
        <v>159</v>
      </c>
      <c r="F101" s="38"/>
      <c r="G101" s="38"/>
      <c r="H101" s="38"/>
      <c r="I101" s="38"/>
      <c r="J101" s="40"/>
    </row>
    <row r="102" ht="90">
      <c r="A102" s="29" t="s">
        <v>35</v>
      </c>
      <c r="B102" s="37"/>
      <c r="C102" s="38"/>
      <c r="D102" s="38"/>
      <c r="E102" s="31" t="s">
        <v>156</v>
      </c>
      <c r="F102" s="38"/>
      <c r="G102" s="38"/>
      <c r="H102" s="38"/>
      <c r="I102" s="38"/>
      <c r="J102" s="40"/>
    </row>
    <row r="103">
      <c r="A103" s="29" t="s">
        <v>29</v>
      </c>
      <c r="B103" s="29">
        <v>21</v>
      </c>
      <c r="C103" s="30" t="s">
        <v>160</v>
      </c>
      <c r="D103" s="29" t="s">
        <v>31</v>
      </c>
      <c r="E103" s="31" t="s">
        <v>161</v>
      </c>
      <c r="F103" s="32" t="s">
        <v>140</v>
      </c>
      <c r="G103" s="33">
        <v>4399.1999999999998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39" t="s">
        <v>31</v>
      </c>
      <c r="F104" s="38"/>
      <c r="G104" s="38"/>
      <c r="H104" s="38"/>
      <c r="I104" s="38"/>
      <c r="J104" s="40"/>
    </row>
    <row r="105" ht="60">
      <c r="A105" s="29" t="s">
        <v>73</v>
      </c>
      <c r="B105" s="37"/>
      <c r="C105" s="38"/>
      <c r="D105" s="38"/>
      <c r="E105" s="45" t="s">
        <v>162</v>
      </c>
      <c r="F105" s="38"/>
      <c r="G105" s="38"/>
      <c r="H105" s="38"/>
      <c r="I105" s="38"/>
      <c r="J105" s="40"/>
    </row>
    <row r="106" ht="120">
      <c r="A106" s="29" t="s">
        <v>35</v>
      </c>
      <c r="B106" s="37"/>
      <c r="C106" s="38"/>
      <c r="D106" s="38"/>
      <c r="E106" s="31" t="s">
        <v>163</v>
      </c>
      <c r="F106" s="38"/>
      <c r="G106" s="38"/>
      <c r="H106" s="38"/>
      <c r="I106" s="38"/>
      <c r="J106" s="40"/>
    </row>
    <row r="107">
      <c r="A107" s="29" t="s">
        <v>29</v>
      </c>
      <c r="B107" s="29">
        <v>22</v>
      </c>
      <c r="C107" s="30" t="s">
        <v>164</v>
      </c>
      <c r="D107" s="29" t="s">
        <v>31</v>
      </c>
      <c r="E107" s="31" t="s">
        <v>165</v>
      </c>
      <c r="F107" s="32" t="s">
        <v>140</v>
      </c>
      <c r="G107" s="33">
        <v>117140.10400000001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39" t="s">
        <v>31</v>
      </c>
      <c r="F108" s="38"/>
      <c r="G108" s="38"/>
      <c r="H108" s="38"/>
      <c r="I108" s="38"/>
      <c r="J108" s="40"/>
    </row>
    <row r="109" ht="165">
      <c r="A109" s="29" t="s">
        <v>73</v>
      </c>
      <c r="B109" s="37"/>
      <c r="C109" s="38"/>
      <c r="D109" s="38"/>
      <c r="E109" s="45" t="s">
        <v>166</v>
      </c>
      <c r="F109" s="38"/>
      <c r="G109" s="38"/>
      <c r="H109" s="38"/>
      <c r="I109" s="38"/>
      <c r="J109" s="40"/>
    </row>
    <row r="110" ht="120">
      <c r="A110" s="29" t="s">
        <v>35</v>
      </c>
      <c r="B110" s="37"/>
      <c r="C110" s="38"/>
      <c r="D110" s="38"/>
      <c r="E110" s="31" t="s">
        <v>167</v>
      </c>
      <c r="F110" s="38"/>
      <c r="G110" s="38"/>
      <c r="H110" s="38"/>
      <c r="I110" s="38"/>
      <c r="J110" s="40"/>
    </row>
    <row r="111">
      <c r="A111" s="29" t="s">
        <v>29</v>
      </c>
      <c r="B111" s="29">
        <v>23</v>
      </c>
      <c r="C111" s="30" t="s">
        <v>168</v>
      </c>
      <c r="D111" s="29" t="s">
        <v>31</v>
      </c>
      <c r="E111" s="31" t="s">
        <v>169</v>
      </c>
      <c r="F111" s="32" t="s">
        <v>140</v>
      </c>
      <c r="G111" s="33">
        <v>443.52800000000002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39" t="s">
        <v>31</v>
      </c>
      <c r="F112" s="38"/>
      <c r="G112" s="38"/>
      <c r="H112" s="38"/>
      <c r="I112" s="38"/>
      <c r="J112" s="40"/>
    </row>
    <row r="113" ht="60">
      <c r="A113" s="29" t="s">
        <v>73</v>
      </c>
      <c r="B113" s="37"/>
      <c r="C113" s="38"/>
      <c r="D113" s="38"/>
      <c r="E113" s="45" t="s">
        <v>170</v>
      </c>
      <c r="F113" s="38"/>
      <c r="G113" s="38"/>
      <c r="H113" s="38"/>
      <c r="I113" s="38"/>
      <c r="J113" s="40"/>
    </row>
    <row r="114" ht="195">
      <c r="A114" s="29" t="s">
        <v>35</v>
      </c>
      <c r="B114" s="37"/>
      <c r="C114" s="38"/>
      <c r="D114" s="38"/>
      <c r="E114" s="31" t="s">
        <v>171</v>
      </c>
      <c r="F114" s="38"/>
      <c r="G114" s="38"/>
      <c r="H114" s="38"/>
      <c r="I114" s="38"/>
      <c r="J114" s="40"/>
    </row>
    <row r="115">
      <c r="A115" s="29" t="s">
        <v>29</v>
      </c>
      <c r="B115" s="29">
        <v>24</v>
      </c>
      <c r="C115" s="30" t="s">
        <v>172</v>
      </c>
      <c r="D115" s="29" t="s">
        <v>31</v>
      </c>
      <c r="E115" s="31" t="s">
        <v>173</v>
      </c>
      <c r="F115" s="32" t="s">
        <v>140</v>
      </c>
      <c r="G115" s="33">
        <v>34473.25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39" t="s">
        <v>31</v>
      </c>
      <c r="F116" s="38"/>
      <c r="G116" s="38"/>
      <c r="H116" s="38"/>
      <c r="I116" s="38"/>
      <c r="J116" s="40"/>
    </row>
    <row r="117" ht="60">
      <c r="A117" s="29" t="s">
        <v>73</v>
      </c>
      <c r="B117" s="37"/>
      <c r="C117" s="38"/>
      <c r="D117" s="38"/>
      <c r="E117" s="45" t="s">
        <v>174</v>
      </c>
      <c r="F117" s="38"/>
      <c r="G117" s="38"/>
      <c r="H117" s="38"/>
      <c r="I117" s="38"/>
      <c r="J117" s="40"/>
    </row>
    <row r="118" ht="195">
      <c r="A118" s="29" t="s">
        <v>35</v>
      </c>
      <c r="B118" s="37"/>
      <c r="C118" s="38"/>
      <c r="D118" s="38"/>
      <c r="E118" s="31" t="s">
        <v>171</v>
      </c>
      <c r="F118" s="38"/>
      <c r="G118" s="38"/>
      <c r="H118" s="38"/>
      <c r="I118" s="38"/>
      <c r="J118" s="40"/>
    </row>
    <row r="119">
      <c r="A119" s="29" t="s">
        <v>29</v>
      </c>
      <c r="B119" s="29">
        <v>25</v>
      </c>
      <c r="C119" s="30" t="s">
        <v>175</v>
      </c>
      <c r="D119" s="29" t="s">
        <v>31</v>
      </c>
      <c r="E119" s="31" t="s">
        <v>176</v>
      </c>
      <c r="F119" s="32" t="s">
        <v>140</v>
      </c>
      <c r="G119" s="33">
        <v>45114.510999999999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39" t="s">
        <v>31</v>
      </c>
      <c r="F120" s="38"/>
      <c r="G120" s="38"/>
      <c r="H120" s="38"/>
      <c r="I120" s="38"/>
      <c r="J120" s="40"/>
    </row>
    <row r="121" ht="105">
      <c r="A121" s="29" t="s">
        <v>73</v>
      </c>
      <c r="B121" s="37"/>
      <c r="C121" s="38"/>
      <c r="D121" s="38"/>
      <c r="E121" s="45" t="s">
        <v>177</v>
      </c>
      <c r="F121" s="38"/>
      <c r="G121" s="38"/>
      <c r="H121" s="38"/>
      <c r="I121" s="38"/>
      <c r="J121" s="40"/>
    </row>
    <row r="122" ht="195">
      <c r="A122" s="29" t="s">
        <v>35</v>
      </c>
      <c r="B122" s="37"/>
      <c r="C122" s="38"/>
      <c r="D122" s="38"/>
      <c r="E122" s="31" t="s">
        <v>171</v>
      </c>
      <c r="F122" s="38"/>
      <c r="G122" s="38"/>
      <c r="H122" s="38"/>
      <c r="I122" s="38"/>
      <c r="J122" s="40"/>
    </row>
    <row r="123">
      <c r="A123" s="29" t="s">
        <v>29</v>
      </c>
      <c r="B123" s="29">
        <v>26</v>
      </c>
      <c r="C123" s="30" t="s">
        <v>178</v>
      </c>
      <c r="D123" s="29" t="s">
        <v>31</v>
      </c>
      <c r="E123" s="31" t="s">
        <v>179</v>
      </c>
      <c r="F123" s="32" t="s">
        <v>140</v>
      </c>
      <c r="G123" s="33">
        <v>34012.809999999998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34</v>
      </c>
      <c r="B124" s="37"/>
      <c r="C124" s="38"/>
      <c r="D124" s="38"/>
      <c r="E124" s="39" t="s">
        <v>31</v>
      </c>
      <c r="F124" s="38"/>
      <c r="G124" s="38"/>
      <c r="H124" s="38"/>
      <c r="I124" s="38"/>
      <c r="J124" s="40"/>
    </row>
    <row r="125" ht="60">
      <c r="A125" s="29" t="s">
        <v>73</v>
      </c>
      <c r="B125" s="37"/>
      <c r="C125" s="38"/>
      <c r="D125" s="38"/>
      <c r="E125" s="45" t="s">
        <v>180</v>
      </c>
      <c r="F125" s="38"/>
      <c r="G125" s="38"/>
      <c r="H125" s="38"/>
      <c r="I125" s="38"/>
      <c r="J125" s="40"/>
    </row>
    <row r="126" ht="195">
      <c r="A126" s="29" t="s">
        <v>35</v>
      </c>
      <c r="B126" s="37"/>
      <c r="C126" s="38"/>
      <c r="D126" s="38"/>
      <c r="E126" s="31" t="s">
        <v>171</v>
      </c>
      <c r="F126" s="38"/>
      <c r="G126" s="38"/>
      <c r="H126" s="38"/>
      <c r="I126" s="38"/>
      <c r="J126" s="40"/>
    </row>
    <row r="127">
      <c r="A127" s="29" t="s">
        <v>29</v>
      </c>
      <c r="B127" s="29">
        <v>27</v>
      </c>
      <c r="C127" s="30" t="s">
        <v>181</v>
      </c>
      <c r="D127" s="29" t="s">
        <v>31</v>
      </c>
      <c r="E127" s="31" t="s">
        <v>182</v>
      </c>
      <c r="F127" s="32" t="s">
        <v>140</v>
      </c>
      <c r="G127" s="33">
        <v>3059.5650000000001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34</v>
      </c>
      <c r="B128" s="37"/>
      <c r="C128" s="38"/>
      <c r="D128" s="38"/>
      <c r="E128" s="39" t="s">
        <v>31</v>
      </c>
      <c r="F128" s="38"/>
      <c r="G128" s="38"/>
      <c r="H128" s="38"/>
      <c r="I128" s="38"/>
      <c r="J128" s="40"/>
    </row>
    <row r="129" ht="90">
      <c r="A129" s="29" t="s">
        <v>73</v>
      </c>
      <c r="B129" s="37"/>
      <c r="C129" s="38"/>
      <c r="D129" s="38"/>
      <c r="E129" s="45" t="s">
        <v>183</v>
      </c>
      <c r="F129" s="38"/>
      <c r="G129" s="38"/>
      <c r="H129" s="38"/>
      <c r="I129" s="38"/>
      <c r="J129" s="40"/>
    </row>
    <row r="130" ht="195">
      <c r="A130" s="29" t="s">
        <v>35</v>
      </c>
      <c r="B130" s="37"/>
      <c r="C130" s="38"/>
      <c r="D130" s="38"/>
      <c r="E130" s="31" t="s">
        <v>171</v>
      </c>
      <c r="F130" s="38"/>
      <c r="G130" s="38"/>
      <c r="H130" s="38"/>
      <c r="I130" s="38"/>
      <c r="J130" s="40"/>
    </row>
    <row r="131">
      <c r="A131" s="29" t="s">
        <v>29</v>
      </c>
      <c r="B131" s="29">
        <v>28</v>
      </c>
      <c r="C131" s="30" t="s">
        <v>184</v>
      </c>
      <c r="D131" s="29" t="s">
        <v>31</v>
      </c>
      <c r="E131" s="31" t="s">
        <v>185</v>
      </c>
      <c r="F131" s="32" t="s">
        <v>140</v>
      </c>
      <c r="G131" s="33">
        <v>63.93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34</v>
      </c>
      <c r="B132" s="37"/>
      <c r="C132" s="38"/>
      <c r="D132" s="38"/>
      <c r="E132" s="39" t="s">
        <v>31</v>
      </c>
      <c r="F132" s="38"/>
      <c r="G132" s="38"/>
      <c r="H132" s="38"/>
      <c r="I132" s="38"/>
      <c r="J132" s="40"/>
    </row>
    <row r="133" ht="60">
      <c r="A133" s="29" t="s">
        <v>73</v>
      </c>
      <c r="B133" s="37"/>
      <c r="C133" s="38"/>
      <c r="D133" s="38"/>
      <c r="E133" s="45" t="s">
        <v>186</v>
      </c>
      <c r="F133" s="38"/>
      <c r="G133" s="38"/>
      <c r="H133" s="38"/>
      <c r="I133" s="38"/>
      <c r="J133" s="40"/>
    </row>
    <row r="134" ht="225">
      <c r="A134" s="29" t="s">
        <v>35</v>
      </c>
      <c r="B134" s="37"/>
      <c r="C134" s="38"/>
      <c r="D134" s="38"/>
      <c r="E134" s="31" t="s">
        <v>187</v>
      </c>
      <c r="F134" s="38"/>
      <c r="G134" s="38"/>
      <c r="H134" s="38"/>
      <c r="I134" s="38"/>
      <c r="J134" s="40"/>
    </row>
    <row r="135" ht="30">
      <c r="A135" s="29" t="s">
        <v>29</v>
      </c>
      <c r="B135" s="29">
        <v>29</v>
      </c>
      <c r="C135" s="30" t="s">
        <v>188</v>
      </c>
      <c r="D135" s="29" t="s">
        <v>31</v>
      </c>
      <c r="E135" s="31" t="s">
        <v>189</v>
      </c>
      <c r="F135" s="32" t="s">
        <v>140</v>
      </c>
      <c r="G135" s="33">
        <v>16.640000000000001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39" t="s">
        <v>31</v>
      </c>
      <c r="F136" s="38"/>
      <c r="G136" s="38"/>
      <c r="H136" s="38"/>
      <c r="I136" s="38"/>
      <c r="J136" s="40"/>
    </row>
    <row r="137" ht="60">
      <c r="A137" s="29" t="s">
        <v>73</v>
      </c>
      <c r="B137" s="37"/>
      <c r="C137" s="38"/>
      <c r="D137" s="38"/>
      <c r="E137" s="45" t="s">
        <v>190</v>
      </c>
      <c r="F137" s="38"/>
      <c r="G137" s="38"/>
      <c r="H137" s="38"/>
      <c r="I137" s="38"/>
      <c r="J137" s="40"/>
    </row>
    <row r="138" ht="225">
      <c r="A138" s="29" t="s">
        <v>35</v>
      </c>
      <c r="B138" s="37"/>
      <c r="C138" s="38"/>
      <c r="D138" s="38"/>
      <c r="E138" s="31" t="s">
        <v>187</v>
      </c>
      <c r="F138" s="38"/>
      <c r="G138" s="38"/>
      <c r="H138" s="38"/>
      <c r="I138" s="38"/>
      <c r="J138" s="40"/>
    </row>
    <row r="139">
      <c r="A139" s="29" t="s">
        <v>29</v>
      </c>
      <c r="B139" s="29">
        <v>30</v>
      </c>
      <c r="C139" s="30" t="s">
        <v>191</v>
      </c>
      <c r="D139" s="29" t="s">
        <v>31</v>
      </c>
      <c r="E139" s="31" t="s">
        <v>192</v>
      </c>
      <c r="F139" s="32" t="s">
        <v>140</v>
      </c>
      <c r="G139" s="33">
        <v>4.5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39" t="s">
        <v>31</v>
      </c>
      <c r="F140" s="38"/>
      <c r="G140" s="38"/>
      <c r="H140" s="38"/>
      <c r="I140" s="38"/>
      <c r="J140" s="40"/>
    </row>
    <row r="141" ht="60">
      <c r="A141" s="29" t="s">
        <v>73</v>
      </c>
      <c r="B141" s="37"/>
      <c r="C141" s="38"/>
      <c r="D141" s="38"/>
      <c r="E141" s="45" t="s">
        <v>193</v>
      </c>
      <c r="F141" s="38"/>
      <c r="G141" s="38"/>
      <c r="H141" s="38"/>
      <c r="I141" s="38"/>
      <c r="J141" s="40"/>
    </row>
    <row r="142" ht="165">
      <c r="A142" s="29" t="s">
        <v>35</v>
      </c>
      <c r="B142" s="37"/>
      <c r="C142" s="38"/>
      <c r="D142" s="38"/>
      <c r="E142" s="31" t="s">
        <v>194</v>
      </c>
      <c r="F142" s="38"/>
      <c r="G142" s="38"/>
      <c r="H142" s="38"/>
      <c r="I142" s="38"/>
      <c r="J142" s="40"/>
    </row>
    <row r="143">
      <c r="A143" s="29" t="s">
        <v>29</v>
      </c>
      <c r="B143" s="29">
        <v>31</v>
      </c>
      <c r="C143" s="30" t="s">
        <v>195</v>
      </c>
      <c r="D143" s="29" t="s">
        <v>31</v>
      </c>
      <c r="E143" s="31" t="s">
        <v>196</v>
      </c>
      <c r="F143" s="32" t="s">
        <v>93</v>
      </c>
      <c r="G143" s="33">
        <v>3293.8600000000001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>
      <c r="A144" s="29" t="s">
        <v>34</v>
      </c>
      <c r="B144" s="37"/>
      <c r="C144" s="38"/>
      <c r="D144" s="38"/>
      <c r="E144" s="39" t="s">
        <v>31</v>
      </c>
      <c r="F144" s="38"/>
      <c r="G144" s="38"/>
      <c r="H144" s="38"/>
      <c r="I144" s="38"/>
      <c r="J144" s="40"/>
    </row>
    <row r="145" ht="120">
      <c r="A145" s="29" t="s">
        <v>73</v>
      </c>
      <c r="B145" s="37"/>
      <c r="C145" s="38"/>
      <c r="D145" s="38"/>
      <c r="E145" s="45" t="s">
        <v>197</v>
      </c>
      <c r="F145" s="38"/>
      <c r="G145" s="38"/>
      <c r="H145" s="38"/>
      <c r="I145" s="38"/>
      <c r="J145" s="40"/>
    </row>
    <row r="146" ht="75">
      <c r="A146" s="29" t="s">
        <v>35</v>
      </c>
      <c r="B146" s="37"/>
      <c r="C146" s="38"/>
      <c r="D146" s="38"/>
      <c r="E146" s="31" t="s">
        <v>198</v>
      </c>
      <c r="F146" s="38"/>
      <c r="G146" s="38"/>
      <c r="H146" s="38"/>
      <c r="I146" s="38"/>
      <c r="J146" s="40"/>
    </row>
    <row r="147">
      <c r="A147" s="23" t="s">
        <v>26</v>
      </c>
      <c r="B147" s="24"/>
      <c r="C147" s="25" t="s">
        <v>199</v>
      </c>
      <c r="D147" s="26"/>
      <c r="E147" s="23" t="s">
        <v>200</v>
      </c>
      <c r="F147" s="26"/>
      <c r="G147" s="26"/>
      <c r="H147" s="26"/>
      <c r="I147" s="27">
        <f>SUMIFS(I148:I215,A148:A215,"P")</f>
        <v>0</v>
      </c>
      <c r="J147" s="28"/>
    </row>
    <row r="148">
      <c r="A148" s="29" t="s">
        <v>29</v>
      </c>
      <c r="B148" s="29">
        <v>32</v>
      </c>
      <c r="C148" s="30" t="s">
        <v>201</v>
      </c>
      <c r="D148" s="29" t="s">
        <v>31</v>
      </c>
      <c r="E148" s="31" t="s">
        <v>202</v>
      </c>
      <c r="F148" s="32" t="s">
        <v>203</v>
      </c>
      <c r="G148" s="33">
        <v>195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>
      <c r="A149" s="29" t="s">
        <v>34</v>
      </c>
      <c r="B149" s="37"/>
      <c r="C149" s="38"/>
      <c r="D149" s="38"/>
      <c r="E149" s="39" t="s">
        <v>31</v>
      </c>
      <c r="F149" s="38"/>
      <c r="G149" s="38"/>
      <c r="H149" s="38"/>
      <c r="I149" s="38"/>
      <c r="J149" s="40"/>
    </row>
    <row r="150" ht="75">
      <c r="A150" s="29" t="s">
        <v>73</v>
      </c>
      <c r="B150" s="37"/>
      <c r="C150" s="38"/>
      <c r="D150" s="38"/>
      <c r="E150" s="45" t="s">
        <v>204</v>
      </c>
      <c r="F150" s="38"/>
      <c r="G150" s="38"/>
      <c r="H150" s="38"/>
      <c r="I150" s="38"/>
      <c r="J150" s="40"/>
    </row>
    <row r="151" ht="90">
      <c r="A151" s="29" t="s">
        <v>35</v>
      </c>
      <c r="B151" s="37"/>
      <c r="C151" s="38"/>
      <c r="D151" s="38"/>
      <c r="E151" s="31" t="s">
        <v>205</v>
      </c>
      <c r="F151" s="38"/>
      <c r="G151" s="38"/>
      <c r="H151" s="38"/>
      <c r="I151" s="38"/>
      <c r="J151" s="40"/>
    </row>
    <row r="152">
      <c r="A152" s="29" t="s">
        <v>29</v>
      </c>
      <c r="B152" s="29">
        <v>33</v>
      </c>
      <c r="C152" s="30" t="s">
        <v>206</v>
      </c>
      <c r="D152" s="29" t="s">
        <v>31</v>
      </c>
      <c r="E152" s="31" t="s">
        <v>207</v>
      </c>
      <c r="F152" s="32" t="s">
        <v>203</v>
      </c>
      <c r="G152" s="33">
        <v>152</v>
      </c>
      <c r="H152" s="34">
        <v>0</v>
      </c>
      <c r="I152" s="35">
        <f>ROUND(G152*H152,P4)</f>
        <v>0</v>
      </c>
      <c r="J152" s="29"/>
      <c r="O152" s="36">
        <f>I152*0.21</f>
        <v>0</v>
      </c>
      <c r="P152">
        <v>3</v>
      </c>
    </row>
    <row r="153">
      <c r="A153" s="29" t="s">
        <v>34</v>
      </c>
      <c r="B153" s="37"/>
      <c r="C153" s="38"/>
      <c r="D153" s="38"/>
      <c r="E153" s="31" t="s">
        <v>208</v>
      </c>
      <c r="F153" s="38"/>
      <c r="G153" s="38"/>
      <c r="H153" s="38"/>
      <c r="I153" s="38"/>
      <c r="J153" s="40"/>
    </row>
    <row r="154" ht="45">
      <c r="A154" s="29" t="s">
        <v>73</v>
      </c>
      <c r="B154" s="37"/>
      <c r="C154" s="38"/>
      <c r="D154" s="38"/>
      <c r="E154" s="45" t="s">
        <v>209</v>
      </c>
      <c r="F154" s="38"/>
      <c r="G154" s="38"/>
      <c r="H154" s="38"/>
      <c r="I154" s="38"/>
      <c r="J154" s="40"/>
    </row>
    <row r="155" ht="75">
      <c r="A155" s="29" t="s">
        <v>35</v>
      </c>
      <c r="B155" s="37"/>
      <c r="C155" s="38"/>
      <c r="D155" s="38"/>
      <c r="E155" s="31" t="s">
        <v>210</v>
      </c>
      <c r="F155" s="38"/>
      <c r="G155" s="38"/>
      <c r="H155" s="38"/>
      <c r="I155" s="38"/>
      <c r="J155" s="40"/>
    </row>
    <row r="156" ht="30">
      <c r="A156" s="29" t="s">
        <v>29</v>
      </c>
      <c r="B156" s="29">
        <v>34</v>
      </c>
      <c r="C156" s="30" t="s">
        <v>211</v>
      </c>
      <c r="D156" s="29" t="s">
        <v>31</v>
      </c>
      <c r="E156" s="31" t="s">
        <v>212</v>
      </c>
      <c r="F156" s="32" t="s">
        <v>203</v>
      </c>
      <c r="G156" s="33">
        <v>19</v>
      </c>
      <c r="H156" s="34">
        <v>0</v>
      </c>
      <c r="I156" s="35">
        <f>ROUND(G156*H156,P4)</f>
        <v>0</v>
      </c>
      <c r="J156" s="29"/>
      <c r="O156" s="36">
        <f>I156*0.21</f>
        <v>0</v>
      </c>
      <c r="P156">
        <v>3</v>
      </c>
    </row>
    <row r="157">
      <c r="A157" s="29" t="s">
        <v>34</v>
      </c>
      <c r="B157" s="37"/>
      <c r="C157" s="38"/>
      <c r="D157" s="38"/>
      <c r="E157" s="39" t="s">
        <v>31</v>
      </c>
      <c r="F157" s="38"/>
      <c r="G157" s="38"/>
      <c r="H157" s="38"/>
      <c r="I157" s="38"/>
      <c r="J157" s="40"/>
    </row>
    <row r="158" ht="45">
      <c r="A158" s="29" t="s">
        <v>73</v>
      </c>
      <c r="B158" s="37"/>
      <c r="C158" s="38"/>
      <c r="D158" s="38"/>
      <c r="E158" s="45" t="s">
        <v>213</v>
      </c>
      <c r="F158" s="38"/>
      <c r="G158" s="38"/>
      <c r="H158" s="38"/>
      <c r="I158" s="38"/>
      <c r="J158" s="40"/>
    </row>
    <row r="159" ht="90">
      <c r="A159" s="29" t="s">
        <v>35</v>
      </c>
      <c r="B159" s="37"/>
      <c r="C159" s="38"/>
      <c r="D159" s="38"/>
      <c r="E159" s="31" t="s">
        <v>205</v>
      </c>
      <c r="F159" s="38"/>
      <c r="G159" s="38"/>
      <c r="H159" s="38"/>
      <c r="I159" s="38"/>
      <c r="J159" s="40"/>
    </row>
    <row r="160">
      <c r="A160" s="29" t="s">
        <v>29</v>
      </c>
      <c r="B160" s="29">
        <v>35</v>
      </c>
      <c r="C160" s="30" t="s">
        <v>214</v>
      </c>
      <c r="D160" s="29" t="s">
        <v>31</v>
      </c>
      <c r="E160" s="31" t="s">
        <v>215</v>
      </c>
      <c r="F160" s="32" t="s">
        <v>203</v>
      </c>
      <c r="G160" s="33">
        <v>36</v>
      </c>
      <c r="H160" s="34">
        <v>0</v>
      </c>
      <c r="I160" s="35">
        <f>ROUND(G160*H160,P4)</f>
        <v>0</v>
      </c>
      <c r="J160" s="29"/>
      <c r="O160" s="36">
        <f>I160*0.21</f>
        <v>0</v>
      </c>
      <c r="P160">
        <v>3</v>
      </c>
    </row>
    <row r="161">
      <c r="A161" s="29" t="s">
        <v>34</v>
      </c>
      <c r="B161" s="37"/>
      <c r="C161" s="38"/>
      <c r="D161" s="38"/>
      <c r="E161" s="39" t="s">
        <v>31</v>
      </c>
      <c r="F161" s="38"/>
      <c r="G161" s="38"/>
      <c r="H161" s="38"/>
      <c r="I161" s="38"/>
      <c r="J161" s="40"/>
    </row>
    <row r="162" ht="60">
      <c r="A162" s="29" t="s">
        <v>73</v>
      </c>
      <c r="B162" s="37"/>
      <c r="C162" s="38"/>
      <c r="D162" s="38"/>
      <c r="E162" s="45" t="s">
        <v>216</v>
      </c>
      <c r="F162" s="38"/>
      <c r="G162" s="38"/>
      <c r="H162" s="38"/>
      <c r="I162" s="38"/>
      <c r="J162" s="40"/>
    </row>
    <row r="163" ht="90">
      <c r="A163" s="29" t="s">
        <v>35</v>
      </c>
      <c r="B163" s="37"/>
      <c r="C163" s="38"/>
      <c r="D163" s="38"/>
      <c r="E163" s="31" t="s">
        <v>217</v>
      </c>
      <c r="F163" s="38"/>
      <c r="G163" s="38"/>
      <c r="H163" s="38"/>
      <c r="I163" s="38"/>
      <c r="J163" s="40"/>
    </row>
    <row r="164" ht="30">
      <c r="A164" s="29" t="s">
        <v>29</v>
      </c>
      <c r="B164" s="29">
        <v>36</v>
      </c>
      <c r="C164" s="30" t="s">
        <v>218</v>
      </c>
      <c r="D164" s="29" t="s">
        <v>31</v>
      </c>
      <c r="E164" s="31" t="s">
        <v>219</v>
      </c>
      <c r="F164" s="32" t="s">
        <v>203</v>
      </c>
      <c r="G164" s="33">
        <v>56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>
      <c r="A165" s="29" t="s">
        <v>34</v>
      </c>
      <c r="B165" s="37"/>
      <c r="C165" s="38"/>
      <c r="D165" s="38"/>
      <c r="E165" s="39" t="s">
        <v>31</v>
      </c>
      <c r="F165" s="38"/>
      <c r="G165" s="38"/>
      <c r="H165" s="38"/>
      <c r="I165" s="38"/>
      <c r="J165" s="40"/>
    </row>
    <row r="166" ht="345">
      <c r="A166" s="29" t="s">
        <v>73</v>
      </c>
      <c r="B166" s="37"/>
      <c r="C166" s="38"/>
      <c r="D166" s="38"/>
      <c r="E166" s="45" t="s">
        <v>220</v>
      </c>
      <c r="F166" s="38"/>
      <c r="G166" s="38"/>
      <c r="H166" s="38"/>
      <c r="I166" s="38"/>
      <c r="J166" s="40"/>
    </row>
    <row r="167" ht="60">
      <c r="A167" s="29" t="s">
        <v>35</v>
      </c>
      <c r="B167" s="37"/>
      <c r="C167" s="38"/>
      <c r="D167" s="38"/>
      <c r="E167" s="31" t="s">
        <v>221</v>
      </c>
      <c r="F167" s="38"/>
      <c r="G167" s="38"/>
      <c r="H167" s="38"/>
      <c r="I167" s="38"/>
      <c r="J167" s="40"/>
    </row>
    <row r="168">
      <c r="A168" s="29" t="s">
        <v>29</v>
      </c>
      <c r="B168" s="29">
        <v>37</v>
      </c>
      <c r="C168" s="30" t="s">
        <v>222</v>
      </c>
      <c r="D168" s="29" t="s">
        <v>31</v>
      </c>
      <c r="E168" s="31" t="s">
        <v>223</v>
      </c>
      <c r="F168" s="32" t="s">
        <v>203</v>
      </c>
      <c r="G168" s="33">
        <v>56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>
      <c r="A169" s="29" t="s">
        <v>34</v>
      </c>
      <c r="B169" s="37"/>
      <c r="C169" s="38"/>
      <c r="D169" s="38"/>
      <c r="E169" s="31" t="s">
        <v>208</v>
      </c>
      <c r="F169" s="38"/>
      <c r="G169" s="38"/>
      <c r="H169" s="38"/>
      <c r="I169" s="38"/>
      <c r="J169" s="40"/>
    </row>
    <row r="170" ht="45">
      <c r="A170" s="29" t="s">
        <v>73</v>
      </c>
      <c r="B170" s="37"/>
      <c r="C170" s="38"/>
      <c r="D170" s="38"/>
      <c r="E170" s="45" t="s">
        <v>224</v>
      </c>
      <c r="F170" s="38"/>
      <c r="G170" s="38"/>
      <c r="H170" s="38"/>
      <c r="I170" s="38"/>
      <c r="J170" s="40"/>
    </row>
    <row r="171" ht="75">
      <c r="A171" s="29" t="s">
        <v>35</v>
      </c>
      <c r="B171" s="37"/>
      <c r="C171" s="38"/>
      <c r="D171" s="38"/>
      <c r="E171" s="31" t="s">
        <v>225</v>
      </c>
      <c r="F171" s="38"/>
      <c r="G171" s="38"/>
      <c r="H171" s="38"/>
      <c r="I171" s="38"/>
      <c r="J171" s="40"/>
    </row>
    <row r="172" ht="30">
      <c r="A172" s="29" t="s">
        <v>29</v>
      </c>
      <c r="B172" s="29">
        <v>38</v>
      </c>
      <c r="C172" s="30" t="s">
        <v>226</v>
      </c>
      <c r="D172" s="29" t="s">
        <v>31</v>
      </c>
      <c r="E172" s="31" t="s">
        <v>227</v>
      </c>
      <c r="F172" s="32" t="s">
        <v>203</v>
      </c>
      <c r="G172" s="33">
        <v>29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39" t="s">
        <v>31</v>
      </c>
      <c r="F173" s="38"/>
      <c r="G173" s="38"/>
      <c r="H173" s="38"/>
      <c r="I173" s="38"/>
      <c r="J173" s="40"/>
    </row>
    <row r="174" ht="45">
      <c r="A174" s="29" t="s">
        <v>73</v>
      </c>
      <c r="B174" s="37"/>
      <c r="C174" s="38"/>
      <c r="D174" s="38"/>
      <c r="E174" s="45" t="s">
        <v>228</v>
      </c>
      <c r="F174" s="38"/>
      <c r="G174" s="38"/>
      <c r="H174" s="38"/>
      <c r="I174" s="38"/>
      <c r="J174" s="40"/>
    </row>
    <row r="175" ht="90">
      <c r="A175" s="29" t="s">
        <v>35</v>
      </c>
      <c r="B175" s="37"/>
      <c r="C175" s="38"/>
      <c r="D175" s="38"/>
      <c r="E175" s="31" t="s">
        <v>229</v>
      </c>
      <c r="F175" s="38"/>
      <c r="G175" s="38"/>
      <c r="H175" s="38"/>
      <c r="I175" s="38"/>
      <c r="J175" s="40"/>
    </row>
    <row r="176">
      <c r="A176" s="29" t="s">
        <v>29</v>
      </c>
      <c r="B176" s="29">
        <v>39</v>
      </c>
      <c r="C176" s="30" t="s">
        <v>230</v>
      </c>
      <c r="D176" s="29" t="s">
        <v>31</v>
      </c>
      <c r="E176" s="31" t="s">
        <v>231</v>
      </c>
      <c r="F176" s="32" t="s">
        <v>203</v>
      </c>
      <c r="G176" s="33">
        <v>29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>
      <c r="A177" s="29" t="s">
        <v>34</v>
      </c>
      <c r="B177" s="37"/>
      <c r="C177" s="38"/>
      <c r="D177" s="38"/>
      <c r="E177" s="39" t="s">
        <v>31</v>
      </c>
      <c r="F177" s="38"/>
      <c r="G177" s="38"/>
      <c r="H177" s="38"/>
      <c r="I177" s="38"/>
      <c r="J177" s="40"/>
    </row>
    <row r="178" ht="45">
      <c r="A178" s="29" t="s">
        <v>73</v>
      </c>
      <c r="B178" s="37"/>
      <c r="C178" s="38"/>
      <c r="D178" s="38"/>
      <c r="E178" s="45" t="s">
        <v>232</v>
      </c>
      <c r="F178" s="38"/>
      <c r="G178" s="38"/>
      <c r="H178" s="38"/>
      <c r="I178" s="38"/>
      <c r="J178" s="40"/>
    </row>
    <row r="179" ht="75">
      <c r="A179" s="29" t="s">
        <v>35</v>
      </c>
      <c r="B179" s="37"/>
      <c r="C179" s="38"/>
      <c r="D179" s="38"/>
      <c r="E179" s="31" t="s">
        <v>225</v>
      </c>
      <c r="F179" s="38"/>
      <c r="G179" s="38"/>
      <c r="H179" s="38"/>
      <c r="I179" s="38"/>
      <c r="J179" s="40"/>
    </row>
    <row r="180" ht="30">
      <c r="A180" s="29" t="s">
        <v>29</v>
      </c>
      <c r="B180" s="29">
        <v>51</v>
      </c>
      <c r="C180" s="30" t="s">
        <v>233</v>
      </c>
      <c r="D180" s="29"/>
      <c r="E180" s="31" t="s">
        <v>234</v>
      </c>
      <c r="F180" s="32" t="s">
        <v>140</v>
      </c>
      <c r="G180" s="33">
        <v>2195.0300000000002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34</v>
      </c>
      <c r="B181" s="37"/>
      <c r="C181" s="38"/>
      <c r="D181" s="38"/>
      <c r="E181" s="39" t="s">
        <v>31</v>
      </c>
      <c r="F181" s="38"/>
      <c r="G181" s="38"/>
      <c r="H181" s="38"/>
      <c r="I181" s="38"/>
      <c r="J181" s="40"/>
    </row>
    <row r="182" ht="165">
      <c r="A182" s="29" t="s">
        <v>73</v>
      </c>
      <c r="B182" s="37"/>
      <c r="C182" s="38"/>
      <c r="D182" s="38"/>
      <c r="E182" s="45" t="s">
        <v>235</v>
      </c>
      <c r="F182" s="38"/>
      <c r="G182" s="38"/>
      <c r="H182" s="38"/>
      <c r="I182" s="38"/>
      <c r="J182" s="40"/>
    </row>
    <row r="183" ht="105">
      <c r="A183" s="29" t="s">
        <v>35</v>
      </c>
      <c r="B183" s="37"/>
      <c r="C183" s="38"/>
      <c r="D183" s="38"/>
      <c r="E183" s="31" t="s">
        <v>236</v>
      </c>
      <c r="F183" s="38"/>
      <c r="G183" s="38"/>
      <c r="H183" s="38"/>
      <c r="I183" s="38"/>
      <c r="J183" s="40"/>
    </row>
    <row r="184">
      <c r="A184" s="29" t="s">
        <v>29</v>
      </c>
      <c r="B184" s="29">
        <v>40</v>
      </c>
      <c r="C184" s="30" t="s">
        <v>237</v>
      </c>
      <c r="D184" s="29" t="s">
        <v>31</v>
      </c>
      <c r="E184" s="31" t="s">
        <v>238</v>
      </c>
      <c r="F184" s="32" t="s">
        <v>140</v>
      </c>
      <c r="G184" s="33">
        <v>2195.0300000000002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39" t="s">
        <v>31</v>
      </c>
      <c r="F185" s="38"/>
      <c r="G185" s="38"/>
      <c r="H185" s="38"/>
      <c r="I185" s="38"/>
      <c r="J185" s="40"/>
    </row>
    <row r="186" ht="180">
      <c r="A186" s="29" t="s">
        <v>73</v>
      </c>
      <c r="B186" s="37"/>
      <c r="C186" s="38"/>
      <c r="D186" s="38"/>
      <c r="E186" s="45" t="s">
        <v>239</v>
      </c>
      <c r="F186" s="38"/>
      <c r="G186" s="38"/>
      <c r="H186" s="38"/>
      <c r="I186" s="38"/>
      <c r="J186" s="40"/>
    </row>
    <row r="187" ht="105">
      <c r="A187" s="29" t="s">
        <v>35</v>
      </c>
      <c r="B187" s="37"/>
      <c r="C187" s="38"/>
      <c r="D187" s="38"/>
      <c r="E187" s="31" t="s">
        <v>236</v>
      </c>
      <c r="F187" s="38"/>
      <c r="G187" s="38"/>
      <c r="H187" s="38"/>
      <c r="I187" s="38"/>
      <c r="J187" s="40"/>
    </row>
    <row r="188">
      <c r="A188" s="29" t="s">
        <v>29</v>
      </c>
      <c r="B188" s="29">
        <v>41</v>
      </c>
      <c r="C188" s="30" t="s">
        <v>240</v>
      </c>
      <c r="D188" s="29" t="s">
        <v>31</v>
      </c>
      <c r="E188" s="31" t="s">
        <v>241</v>
      </c>
      <c r="F188" s="32" t="s">
        <v>203</v>
      </c>
      <c r="G188" s="33">
        <v>46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34</v>
      </c>
      <c r="B189" s="37"/>
      <c r="C189" s="38"/>
      <c r="D189" s="38"/>
      <c r="E189" s="39" t="s">
        <v>31</v>
      </c>
      <c r="F189" s="38"/>
      <c r="G189" s="38"/>
      <c r="H189" s="38"/>
      <c r="I189" s="38"/>
      <c r="J189" s="40"/>
    </row>
    <row r="190" ht="75">
      <c r="A190" s="29" t="s">
        <v>73</v>
      </c>
      <c r="B190" s="37"/>
      <c r="C190" s="38"/>
      <c r="D190" s="38"/>
      <c r="E190" s="45" t="s">
        <v>242</v>
      </c>
      <c r="F190" s="38"/>
      <c r="G190" s="38"/>
      <c r="H190" s="38"/>
      <c r="I190" s="38"/>
      <c r="J190" s="40"/>
    </row>
    <row r="191" ht="75">
      <c r="A191" s="29" t="s">
        <v>35</v>
      </c>
      <c r="B191" s="37"/>
      <c r="C191" s="38"/>
      <c r="D191" s="38"/>
      <c r="E191" s="31" t="s">
        <v>243</v>
      </c>
      <c r="F191" s="38"/>
      <c r="G191" s="38"/>
      <c r="H191" s="38"/>
      <c r="I191" s="38"/>
      <c r="J191" s="40"/>
    </row>
    <row r="192" ht="30">
      <c r="A192" s="29" t="s">
        <v>29</v>
      </c>
      <c r="B192" s="29">
        <v>42</v>
      </c>
      <c r="C192" s="30" t="s">
        <v>244</v>
      </c>
      <c r="D192" s="29" t="s">
        <v>31</v>
      </c>
      <c r="E192" s="31" t="s">
        <v>245</v>
      </c>
      <c r="F192" s="32" t="s">
        <v>93</v>
      </c>
      <c r="G192" s="33">
        <v>47.5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9" t="s">
        <v>31</v>
      </c>
      <c r="F193" s="38"/>
      <c r="G193" s="38"/>
      <c r="H193" s="38"/>
      <c r="I193" s="38"/>
      <c r="J193" s="40"/>
    </row>
    <row r="194" ht="45">
      <c r="A194" s="29" t="s">
        <v>73</v>
      </c>
      <c r="B194" s="37"/>
      <c r="C194" s="38"/>
      <c r="D194" s="38"/>
      <c r="E194" s="45" t="s">
        <v>246</v>
      </c>
      <c r="F194" s="38"/>
      <c r="G194" s="38"/>
      <c r="H194" s="38"/>
      <c r="I194" s="38"/>
      <c r="J194" s="40"/>
    </row>
    <row r="195" ht="90">
      <c r="A195" s="29" t="s">
        <v>35</v>
      </c>
      <c r="B195" s="37"/>
      <c r="C195" s="38"/>
      <c r="D195" s="38"/>
      <c r="E195" s="31" t="s">
        <v>247</v>
      </c>
      <c r="F195" s="38"/>
      <c r="G195" s="38"/>
      <c r="H195" s="38"/>
      <c r="I195" s="38"/>
      <c r="J195" s="40"/>
    </row>
    <row r="196" ht="30">
      <c r="A196" s="29" t="s">
        <v>29</v>
      </c>
      <c r="B196" s="29">
        <v>43</v>
      </c>
      <c r="C196" s="30" t="s">
        <v>248</v>
      </c>
      <c r="D196" s="29" t="s">
        <v>31</v>
      </c>
      <c r="E196" s="31" t="s">
        <v>249</v>
      </c>
      <c r="F196" s="32" t="s">
        <v>93</v>
      </c>
      <c r="G196" s="33">
        <v>179.19999999999999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39" t="s">
        <v>31</v>
      </c>
      <c r="F197" s="38"/>
      <c r="G197" s="38"/>
      <c r="H197" s="38"/>
      <c r="I197" s="38"/>
      <c r="J197" s="40"/>
    </row>
    <row r="198" ht="75">
      <c r="A198" s="29" t="s">
        <v>73</v>
      </c>
      <c r="B198" s="37"/>
      <c r="C198" s="38"/>
      <c r="D198" s="38"/>
      <c r="E198" s="45" t="s">
        <v>250</v>
      </c>
      <c r="F198" s="38"/>
      <c r="G198" s="38"/>
      <c r="H198" s="38"/>
      <c r="I198" s="38"/>
      <c r="J198" s="40"/>
    </row>
    <row r="199" ht="90">
      <c r="A199" s="29" t="s">
        <v>35</v>
      </c>
      <c r="B199" s="37"/>
      <c r="C199" s="38"/>
      <c r="D199" s="38"/>
      <c r="E199" s="31" t="s">
        <v>247</v>
      </c>
      <c r="F199" s="38"/>
      <c r="G199" s="38"/>
      <c r="H199" s="38"/>
      <c r="I199" s="38"/>
      <c r="J199" s="40"/>
    </row>
    <row r="200">
      <c r="A200" s="29" t="s">
        <v>29</v>
      </c>
      <c r="B200" s="29">
        <v>44</v>
      </c>
      <c r="C200" s="30" t="s">
        <v>251</v>
      </c>
      <c r="D200" s="29" t="s">
        <v>31</v>
      </c>
      <c r="E200" s="31" t="s">
        <v>252</v>
      </c>
      <c r="F200" s="32" t="s">
        <v>93</v>
      </c>
      <c r="G200" s="33">
        <v>182.19999999999999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39" t="s">
        <v>31</v>
      </c>
      <c r="F201" s="38"/>
      <c r="G201" s="38"/>
      <c r="H201" s="38"/>
      <c r="I201" s="38"/>
      <c r="J201" s="40"/>
    </row>
    <row r="202" ht="45">
      <c r="A202" s="29" t="s">
        <v>73</v>
      </c>
      <c r="B202" s="37"/>
      <c r="C202" s="38"/>
      <c r="D202" s="38"/>
      <c r="E202" s="45" t="s">
        <v>253</v>
      </c>
      <c r="F202" s="38"/>
      <c r="G202" s="38"/>
      <c r="H202" s="38"/>
      <c r="I202" s="38"/>
      <c r="J202" s="40"/>
    </row>
    <row r="203" ht="90">
      <c r="A203" s="29" t="s">
        <v>35</v>
      </c>
      <c r="B203" s="37"/>
      <c r="C203" s="38"/>
      <c r="D203" s="38"/>
      <c r="E203" s="31" t="s">
        <v>254</v>
      </c>
      <c r="F203" s="38"/>
      <c r="G203" s="38"/>
      <c r="H203" s="38"/>
      <c r="I203" s="38"/>
      <c r="J203" s="40"/>
    </row>
    <row r="204">
      <c r="A204" s="29" t="s">
        <v>29</v>
      </c>
      <c r="B204" s="29">
        <v>45</v>
      </c>
      <c r="C204" s="30" t="s">
        <v>255</v>
      </c>
      <c r="D204" s="29" t="s">
        <v>31</v>
      </c>
      <c r="E204" s="31" t="s">
        <v>256</v>
      </c>
      <c r="F204" s="32" t="s">
        <v>140</v>
      </c>
      <c r="G204" s="33">
        <v>36955.040000000001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31" t="s">
        <v>208</v>
      </c>
      <c r="F205" s="38"/>
      <c r="G205" s="38"/>
      <c r="H205" s="38"/>
      <c r="I205" s="38"/>
      <c r="J205" s="40"/>
    </row>
    <row r="206" ht="75">
      <c r="A206" s="29" t="s">
        <v>73</v>
      </c>
      <c r="B206" s="37"/>
      <c r="C206" s="38"/>
      <c r="D206" s="38"/>
      <c r="E206" s="45" t="s">
        <v>257</v>
      </c>
      <c r="F206" s="38"/>
      <c r="G206" s="38"/>
      <c r="H206" s="38"/>
      <c r="I206" s="38"/>
      <c r="J206" s="40"/>
    </row>
    <row r="207" ht="75">
      <c r="A207" s="29" t="s">
        <v>35</v>
      </c>
      <c r="B207" s="37"/>
      <c r="C207" s="38"/>
      <c r="D207" s="38"/>
      <c r="E207" s="31" t="s">
        <v>258</v>
      </c>
      <c r="F207" s="38"/>
      <c r="G207" s="38"/>
      <c r="H207" s="38"/>
      <c r="I207" s="38"/>
      <c r="J207" s="40"/>
    </row>
    <row r="208">
      <c r="A208" s="29" t="s">
        <v>29</v>
      </c>
      <c r="B208" s="29">
        <v>46</v>
      </c>
      <c r="C208" s="30" t="s">
        <v>259</v>
      </c>
      <c r="D208" s="29" t="s">
        <v>31</v>
      </c>
      <c r="E208" s="31" t="s">
        <v>260</v>
      </c>
      <c r="F208" s="32" t="s">
        <v>140</v>
      </c>
      <c r="G208" s="33">
        <v>131.52000000000001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>
      <c r="A209" s="29" t="s">
        <v>34</v>
      </c>
      <c r="B209" s="37"/>
      <c r="C209" s="38"/>
      <c r="D209" s="38"/>
      <c r="E209" s="31" t="s">
        <v>208</v>
      </c>
      <c r="F209" s="38"/>
      <c r="G209" s="38"/>
      <c r="H209" s="38"/>
      <c r="I209" s="38"/>
      <c r="J209" s="40"/>
    </row>
    <row r="210" ht="105">
      <c r="A210" s="29" t="s">
        <v>73</v>
      </c>
      <c r="B210" s="37"/>
      <c r="C210" s="38"/>
      <c r="D210" s="38"/>
      <c r="E210" s="45" t="s">
        <v>261</v>
      </c>
      <c r="F210" s="38"/>
      <c r="G210" s="38"/>
      <c r="H210" s="38"/>
      <c r="I210" s="38"/>
      <c r="J210" s="40"/>
    </row>
    <row r="211" ht="75">
      <c r="A211" s="29" t="s">
        <v>35</v>
      </c>
      <c r="B211" s="37"/>
      <c r="C211" s="38"/>
      <c r="D211" s="38"/>
      <c r="E211" s="31" t="s">
        <v>258</v>
      </c>
      <c r="F211" s="38"/>
      <c r="G211" s="38"/>
      <c r="H211" s="38"/>
      <c r="I211" s="38"/>
      <c r="J211" s="40"/>
    </row>
    <row r="212">
      <c r="A212" s="29" t="s">
        <v>29</v>
      </c>
      <c r="B212" s="29">
        <v>47</v>
      </c>
      <c r="C212" s="30" t="s">
        <v>262</v>
      </c>
      <c r="D212" s="29" t="s">
        <v>31</v>
      </c>
      <c r="E212" s="31" t="s">
        <v>263</v>
      </c>
      <c r="F212" s="32" t="s">
        <v>140</v>
      </c>
      <c r="G212" s="33">
        <v>76</v>
      </c>
      <c r="H212" s="34">
        <v>0</v>
      </c>
      <c r="I212" s="35">
        <f>ROUND(G212*H212,P4)</f>
        <v>0</v>
      </c>
      <c r="J212" s="29"/>
      <c r="O212" s="36">
        <f>I212*0.21</f>
        <v>0</v>
      </c>
      <c r="P212">
        <v>3</v>
      </c>
    </row>
    <row r="213">
      <c r="A213" s="29" t="s">
        <v>34</v>
      </c>
      <c r="B213" s="37"/>
      <c r="C213" s="38"/>
      <c r="D213" s="38"/>
      <c r="E213" s="39" t="s">
        <v>31</v>
      </c>
      <c r="F213" s="38"/>
      <c r="G213" s="38"/>
      <c r="H213" s="38"/>
      <c r="I213" s="38"/>
      <c r="J213" s="40"/>
    </row>
    <row r="214" ht="60">
      <c r="A214" s="29" t="s">
        <v>73</v>
      </c>
      <c r="B214" s="37"/>
      <c r="C214" s="38"/>
      <c r="D214" s="38"/>
      <c r="E214" s="45" t="s">
        <v>264</v>
      </c>
      <c r="F214" s="38"/>
      <c r="G214" s="38"/>
      <c r="H214" s="38"/>
      <c r="I214" s="38"/>
      <c r="J214" s="40"/>
    </row>
    <row r="215" ht="75">
      <c r="A215" s="29" t="s">
        <v>35</v>
      </c>
      <c r="B215" s="41"/>
      <c r="C215" s="42"/>
      <c r="D215" s="42"/>
      <c r="E215" s="31" t="s">
        <v>258</v>
      </c>
      <c r="F215" s="42"/>
      <c r="G215" s="42"/>
      <c r="H215" s="42"/>
      <c r="I215" s="42"/>
      <c r="J215" s="43"/>
    </row>
  </sheetData>
  <sheetProtection sheet="1" objects="1" scenarios="1" spinCount="100000" saltValue="zjtRt4P5IwJ9XNYL94vNlCHPD8Uu5MEv9FcYuBuoSZzpj65prrrQ84GOLjKaNxAFqj+fRHzLZjfTtnlyw2uVpQ==" hashValue="bUBkRBLkpQUw1iWITXuOKknhvXMfaASV4mHZfjWNhK6DDYCUffHhgZf/jx8axmZYq6LJb+DiC6FgLGKpvv4pS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2025-08-20T06:26:05Z</dcterms:created>
  <dcterms:modified xsi:type="dcterms:W3CDTF">2025-08-20T06:26:05Z</dcterms:modified>
</cp:coreProperties>
</file>